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83" activeTab="0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<sst xmlns="http://schemas.openxmlformats.org/spreadsheetml/2006/main" count="1025" uniqueCount="142">
  <si>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</si>
  <si>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</si>
  <si>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</si>
  <si>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</si>
  <si>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</si>
  <si>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</si>
  <si>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</si>
  <si>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</si>
  <si>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</si>
  <si>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</si>
  <si>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</si>
  <si>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</si>
  <si>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</si>
  <si>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</si>
  <si>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</si>
  <si>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</si>
  <si>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</si>
  <si>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</si>
  <si>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</si>
  <si>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</si>
  <si>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</si>
  <si>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</si>
  <si>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</si>
  <si>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</si>
  <si>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</si>
  <si>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</si>
  <si>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</si>
  <si>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</si>
  <si>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</si>
  <si>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</si>
  <si>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</si>
  <si>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</si>
  <si>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</si>
  <si>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</si>
  <si>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</si>
  <si>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</si>
  <si>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</si>
  <si>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</si>
  <si>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</si>
  <si>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</si>
  <si>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</si>
  <si>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</si>
  <si>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</si>
  <si>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</si>
  <si>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</si>
  <si>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</si>
  <si>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</si>
  <si>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</si>
  <si>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</si>
  <si>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</si>
  <si>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</si>
  <si>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</si>
  <si>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</si>
  <si>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</si>
  <si>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</si>
  <si>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</si>
  <si>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</si>
  <si>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</si>
  <si>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</si>
  <si>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</si>
  <si>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</si>
  <si>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</si>
  <si>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</si>
  <si>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</si>
  <si>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</si>
  <si>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</si>
  <si>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</si>
  <si>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</si>
  <si>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</si>
  <si>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</si>
  <si>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</si>
  <si>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</si>
  <si>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</si>
  <si>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</si>
  <si>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</si>
  <si>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</si>
  <si>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х</t>
  </si>
  <si>
    <t>скрыть</t>
  </si>
  <si>
    <t>в 2,7 р.</t>
  </si>
  <si>
    <t>в 2,3 р.</t>
  </si>
  <si>
    <t>в 2,0 р.</t>
  </si>
  <si>
    <t>в 2,5 р.</t>
  </si>
  <si>
    <t/>
  </si>
  <si>
    <t xml:space="preserve">Убытки убыточных предприятий </t>
  </si>
  <si>
    <t xml:space="preserve">Прибыль прибыльных предприятий </t>
  </si>
  <si>
    <t>число территорий, ухудшивших показатели</t>
  </si>
  <si>
    <t>числен-ность                                   безработ-ных, чел.</t>
  </si>
  <si>
    <t>в 2,6 р.</t>
  </si>
  <si>
    <t>в 3,8 р.</t>
  </si>
  <si>
    <t>в 2,1 р.</t>
  </si>
  <si>
    <t>в 3,0 р.</t>
  </si>
  <si>
    <t>в 2,9 р.</t>
  </si>
  <si>
    <t>в 2,8 р.</t>
  </si>
  <si>
    <t>в 3,4 р.</t>
  </si>
  <si>
    <t>ТРАНСПОРТИРОВКА И ХРАНЕНИЕ</t>
  </si>
  <si>
    <t>КУРОРТНО-ТУРИСТСКИЙ КОМПЛЕКС</t>
  </si>
  <si>
    <r>
      <rPr>
        <vertAlign val="superscript"/>
        <sz val="8"/>
        <rFont val="Times New Roman Cyr"/>
        <family val="0"/>
      </rP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</si>
  <si>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rPr>
        <vertAlign val="superscript"/>
        <sz val="8"/>
        <rFont val="Times New Roman Cyr"/>
        <family val="0"/>
      </rP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</si>
  <si>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6,9 р.</t>
  </si>
  <si>
    <t>в 5,9 р.</t>
  </si>
  <si>
    <t>в 8,6 р.</t>
  </si>
  <si>
    <t>в % к  январю-октябрю                                       2020 г.                                 (в дейст. ценах)</t>
  </si>
  <si>
    <t>в % к  январю-октябрю                      2020 г.                        (в сопост. ценах)</t>
  </si>
  <si>
    <t xml:space="preserve">  в январе-сентябре                                     2021 г.                        руб.  </t>
  </si>
  <si>
    <t xml:space="preserve"> в январе-сентябре                                        2021 г.                       тыс.чел. </t>
  </si>
  <si>
    <t>в январе-сентябре                                                         2021 г.</t>
  </si>
  <si>
    <t>в январе-сентябре                                                          2020 г.</t>
  </si>
  <si>
    <t>в январе-сентябре                                                     2021 г.</t>
  </si>
  <si>
    <t>за январь-сентябрь                             2021 г.                                   млн. руб.</t>
  </si>
  <si>
    <t>в % к январю-сентябрю                      2020 г.</t>
  </si>
  <si>
    <t>в % к                                                  1 ноября                                                            2020 г.</t>
  </si>
  <si>
    <t>на 1 ноября                                                           2021 г.</t>
  </si>
  <si>
    <t>в 4,5 р.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</si>
  <si>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январе-октябре 2021г. *</t>
    </r>
  </si>
  <si>
    <t xml:space="preserve">в % к  январю-октябрю                                        2020 г.                        </t>
  </si>
  <si>
    <t>за январь-сентябрь                2021 г.                           млн. руб.</t>
  </si>
  <si>
    <t>в % к январю-сентябрю                       2020 г.</t>
  </si>
  <si>
    <t>в % к январю-сентябрю                        2020 г.</t>
  </si>
  <si>
    <t>в январе-сентябре                                                   2020 г.</t>
  </si>
  <si>
    <t xml:space="preserve"> к январю-сентябрю 2020 г.</t>
  </si>
  <si>
    <t>в % к январю-сентябрю                               2020 г.</t>
  </si>
  <si>
    <t>БЕЗРАБОТИЦА                                                                                                                            по состоянию  на 1 ноября 2021 г.</t>
  </si>
  <si>
    <t>на 1 ноября                                                         2020 г.</t>
  </si>
  <si>
    <t>в 6,0 р.</t>
  </si>
  <si>
    <t>в 5,7 р.</t>
  </si>
  <si>
    <t>в 22,8 р.</t>
  </si>
  <si>
    <t>в 8,8 р.</t>
  </si>
  <si>
    <t>в 5,8 р.</t>
  </si>
  <si>
    <t>в 93,5 р.</t>
  </si>
  <si>
    <t>в 54,9 р.</t>
  </si>
  <si>
    <t>в 12,1 р.</t>
  </si>
  <si>
    <t>в 4,0 р.</t>
  </si>
  <si>
    <t>в 37,5 р.</t>
  </si>
  <si>
    <t>в 7,4 р.</t>
  </si>
  <si>
    <t>в 18,1 р.</t>
  </si>
  <si>
    <t>в 64,8 р.</t>
  </si>
  <si>
    <t> -</t>
  </si>
  <si>
    <t> х</t>
  </si>
  <si>
    <t>в 23,9 р.</t>
  </si>
  <si>
    <t>в 32,4 р.</t>
  </si>
  <si>
    <r>
      <t>Рэнкинг городских округов и муниципальных районов края по темпам  роста основных показателей социально-экономического развития  в</t>
    </r>
    <r>
      <rPr>
        <b/>
        <sz val="12"/>
        <rFont val="Times New Roman Cyr"/>
        <family val="0"/>
      </rPr>
      <t xml:space="preserve"> январе-октябре 2021г. *</t>
    </r>
  </si>
  <si>
    <r>
      <t xml:space="preserve">ФИНАНСОВЫЕ РЕЗУЛЬТАТЫ ДЕЯТЕЛЬНОСТИ                                           </t>
    </r>
    <r>
      <rPr>
        <sz val="8"/>
        <rFont val="Times New Roman CYR"/>
        <family val="0"/>
      </rPr>
      <t>(прибыль минус убыток)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</si>
</sst>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1"/>
    </font>
    <font>
      <b/>
      <sz val="7.5"/>
      <name val="Times New Roman Cyr"/>
      <family val="0"/>
    </font>
    <font>
      <sz val="9"/>
      <name val="Times New Roman CYR"/>
      <family val="0"/>
    </font>
    <font>
      <vertAlign val="superscript"/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 Cyr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 Cyr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/>
    </border>
    <border>
      <left>
        <color indexed="63"/>
      </left>
      <right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6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49" fontId="13" fillId="0" borderId="17" xfId="0" applyNumberFormat="1" applyFont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/>
    </xf>
    <xf numFmtId="181" fontId="22" fillId="0" borderId="19" xfId="0" applyNumberFormat="1" applyFont="1" applyBorder="1" applyAlignment="1">
      <alignment/>
    </xf>
    <xf numFmtId="172" fontId="75" fillId="0" borderId="18" xfId="0" applyNumberFormat="1" applyFont="1" applyFill="1" applyBorder="1" applyAlignment="1">
      <alignment horizontal="right"/>
    </xf>
    <xf numFmtId="174" fontId="22" fillId="0" borderId="20" xfId="0" applyNumberFormat="1" applyFont="1" applyFill="1" applyBorder="1" applyAlignment="1">
      <alignment horizontal="right"/>
    </xf>
    <xf numFmtId="172" fontId="75" fillId="0" borderId="19" xfId="0" applyNumberFormat="1" applyFont="1" applyFill="1" applyBorder="1" applyAlignment="1">
      <alignment horizontal="right"/>
    </xf>
    <xf numFmtId="174" fontId="22" fillId="0" borderId="21" xfId="0" applyNumberFormat="1" applyFont="1" applyFill="1" applyBorder="1" applyAlignment="1">
      <alignment horizontal="right"/>
    </xf>
    <xf numFmtId="172" fontId="75" fillId="0" borderId="22" xfId="0" applyNumberFormat="1" applyFont="1" applyFill="1" applyBorder="1" applyAlignment="1">
      <alignment horizontal="right"/>
    </xf>
    <xf numFmtId="174" fontId="19" fillId="0" borderId="23" xfId="0" applyNumberFormat="1" applyFont="1" applyFill="1" applyBorder="1" applyAlignment="1">
      <alignment/>
    </xf>
    <xf numFmtId="174" fontId="19" fillId="33" borderId="24" xfId="0" applyNumberFormat="1" applyFont="1" applyFill="1" applyBorder="1" applyAlignment="1">
      <alignment/>
    </xf>
    <xf numFmtId="174" fontId="19" fillId="0" borderId="24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 horizontal="right"/>
    </xf>
    <xf numFmtId="174" fontId="20" fillId="0" borderId="23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9" fontId="20" fillId="0" borderId="25" xfId="0" applyNumberFormat="1" applyFont="1" applyFill="1" applyBorder="1" applyAlignment="1">
      <alignment/>
    </xf>
    <xf numFmtId="9" fontId="20" fillId="0" borderId="18" xfId="0" applyNumberFormat="1" applyFont="1" applyFill="1" applyBorder="1" applyAlignment="1">
      <alignment/>
    </xf>
    <xf numFmtId="174" fontId="22" fillId="0" borderId="20" xfId="0" applyNumberFormat="1" applyFont="1" applyBorder="1" applyAlignment="1">
      <alignment/>
    </xf>
    <xf numFmtId="174" fontId="22" fillId="33" borderId="26" xfId="0" applyNumberFormat="1" applyFont="1" applyFill="1" applyBorder="1" applyAlignment="1">
      <alignment/>
    </xf>
    <xf numFmtId="174" fontId="25" fillId="0" borderId="26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 horizontal="right"/>
    </xf>
    <xf numFmtId="181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181" fontId="22" fillId="0" borderId="27" xfId="0" applyNumberFormat="1" applyFont="1" applyBorder="1" applyAlignment="1">
      <alignment/>
    </xf>
    <xf numFmtId="181" fontId="76" fillId="0" borderId="27" xfId="0" applyNumberFormat="1" applyFont="1" applyBorder="1" applyAlignment="1">
      <alignment/>
    </xf>
    <xf numFmtId="181" fontId="76" fillId="0" borderId="19" xfId="0" applyNumberFormat="1" applyFont="1" applyBorder="1" applyAlignment="1">
      <alignment/>
    </xf>
    <xf numFmtId="174" fontId="22" fillId="0" borderId="21" xfId="0" applyNumberFormat="1" applyFont="1" applyBorder="1" applyAlignment="1">
      <alignment/>
    </xf>
    <xf numFmtId="174" fontId="22" fillId="33" borderId="28" xfId="0" applyNumberFormat="1" applyFont="1" applyFill="1" applyBorder="1" applyAlignment="1">
      <alignment/>
    </xf>
    <xf numFmtId="174" fontId="25" fillId="0" borderId="28" xfId="0" applyNumberFormat="1" applyFont="1" applyFill="1" applyBorder="1" applyAlignment="1">
      <alignment/>
    </xf>
    <xf numFmtId="174" fontId="24" fillId="0" borderId="22" xfId="0" applyNumberFormat="1" applyFont="1" applyFill="1" applyBorder="1" applyAlignment="1">
      <alignment horizontal="right"/>
    </xf>
    <xf numFmtId="181" fontId="22" fillId="0" borderId="22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181" fontId="22" fillId="0" borderId="29" xfId="0" applyNumberFormat="1" applyFont="1" applyBorder="1" applyAlignment="1">
      <alignment/>
    </xf>
    <xf numFmtId="174" fontId="76" fillId="0" borderId="20" xfId="0" applyNumberFormat="1" applyFont="1" applyBorder="1" applyAlignment="1">
      <alignment/>
    </xf>
    <xf numFmtId="174" fontId="76" fillId="33" borderId="26" xfId="0" applyNumberFormat="1" applyFont="1" applyFill="1" applyBorder="1" applyAlignment="1">
      <alignment/>
    </xf>
    <xf numFmtId="49" fontId="18" fillId="0" borderId="30" xfId="0" applyNumberFormat="1" applyFont="1" applyBorder="1" applyAlignment="1">
      <alignment horizontal="center" vertical="center" wrapText="1"/>
    </xf>
    <xf numFmtId="174" fontId="25" fillId="0" borderId="24" xfId="0" applyNumberFormat="1" applyFont="1" applyFill="1" applyBorder="1" applyAlignment="1">
      <alignment/>
    </xf>
    <xf numFmtId="181" fontId="22" fillId="0" borderId="18" xfId="0" applyNumberFormat="1" applyFont="1" applyBorder="1" applyAlignment="1">
      <alignment/>
    </xf>
    <xf numFmtId="181" fontId="22" fillId="0" borderId="25" xfId="0" applyNumberFormat="1" applyFont="1" applyBorder="1" applyAlignment="1">
      <alignment/>
    </xf>
    <xf numFmtId="174" fontId="77" fillId="0" borderId="27" xfId="0" applyNumberFormat="1" applyFont="1" applyFill="1" applyBorder="1" applyAlignment="1">
      <alignment horizontal="right"/>
    </xf>
    <xf numFmtId="174" fontId="77" fillId="0" borderId="29" xfId="0" applyNumberFormat="1" applyFont="1" applyFill="1" applyBorder="1" applyAlignment="1">
      <alignment horizontal="right"/>
    </xf>
    <xf numFmtId="174" fontId="76" fillId="33" borderId="26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9" fillId="0" borderId="31" xfId="0" applyFont="1" applyFill="1" applyBorder="1" applyAlignment="1">
      <alignment horizontal="left" indent="1"/>
    </xf>
    <xf numFmtId="0" fontId="21" fillId="0" borderId="32" xfId="0" applyFont="1" applyFill="1" applyBorder="1" applyAlignment="1">
      <alignment horizontal="left" indent="1"/>
    </xf>
    <xf numFmtId="0" fontId="21" fillId="0" borderId="33" xfId="0" applyFont="1" applyFill="1" applyBorder="1" applyAlignment="1">
      <alignment horizontal="left" indent="1"/>
    </xf>
    <xf numFmtId="0" fontId="78" fillId="0" borderId="0" xfId="0" applyFont="1" applyFill="1" applyAlignment="1">
      <alignment horizontal="center"/>
    </xf>
    <xf numFmtId="3" fontId="20" fillId="0" borderId="23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right"/>
    </xf>
    <xf numFmtId="172" fontId="23" fillId="0" borderId="10" xfId="0" applyNumberFormat="1" applyFont="1" applyFill="1" applyBorder="1" applyAlignment="1">
      <alignment horizontal="right"/>
    </xf>
    <xf numFmtId="0" fontId="75" fillId="0" borderId="10" xfId="0" applyFont="1" applyFill="1" applyBorder="1" applyAlignment="1">
      <alignment horizontal="right"/>
    </xf>
    <xf numFmtId="172" fontId="75" fillId="0" borderId="36" xfId="0" applyNumberFormat="1" applyFont="1" applyFill="1" applyBorder="1" applyAlignment="1">
      <alignment horizontal="right"/>
    </xf>
    <xf numFmtId="172" fontId="75" fillId="0" borderId="37" xfId="0" applyNumberFormat="1" applyFont="1" applyFill="1" applyBorder="1" applyAlignment="1">
      <alignment horizontal="right"/>
    </xf>
    <xf numFmtId="172" fontId="23" fillId="0" borderId="36" xfId="0" applyNumberFormat="1" applyFont="1" applyFill="1" applyBorder="1" applyAlignment="1">
      <alignment horizontal="right"/>
    </xf>
    <xf numFmtId="172" fontId="23" fillId="0" borderId="37" xfId="0" applyNumberFormat="1" applyFont="1" applyFill="1" applyBorder="1" applyAlignment="1">
      <alignment horizontal="right"/>
    </xf>
    <xf numFmtId="174" fontId="79" fillId="0" borderId="25" xfId="0" applyNumberFormat="1" applyFont="1" applyFill="1" applyBorder="1" applyAlignment="1">
      <alignment horizontal="right"/>
    </xf>
    <xf numFmtId="174" fontId="23" fillId="0" borderId="36" xfId="0" applyNumberFormat="1" applyFont="1" applyFill="1" applyBorder="1" applyAlignment="1">
      <alignment horizontal="right"/>
    </xf>
    <xf numFmtId="174" fontId="23" fillId="0" borderId="10" xfId="0" applyNumberFormat="1" applyFont="1" applyBorder="1" applyAlignment="1">
      <alignment horizontal="right"/>
    </xf>
    <xf numFmtId="174" fontId="23" fillId="0" borderId="37" xfId="0" applyNumberFormat="1" applyFont="1" applyBorder="1" applyAlignment="1">
      <alignment horizontal="right"/>
    </xf>
    <xf numFmtId="0" fontId="4" fillId="0" borderId="34" xfId="0" applyFont="1" applyFill="1" applyBorder="1" applyAlignment="1">
      <alignment/>
    </xf>
    <xf numFmtId="181" fontId="22" fillId="0" borderId="22" xfId="0" applyNumberFormat="1" applyFont="1" applyBorder="1" applyAlignment="1">
      <alignment/>
    </xf>
    <xf numFmtId="174" fontId="20" fillId="0" borderId="23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80" fillId="0" borderId="20" xfId="0" applyNumberFormat="1" applyFont="1" applyBorder="1" applyAlignment="1">
      <alignment horizontal="right" vertical="center" wrapText="1"/>
    </xf>
    <xf numFmtId="3" fontId="80" fillId="0" borderId="21" xfId="0" applyNumberFormat="1" applyFont="1" applyBorder="1" applyAlignment="1">
      <alignment horizontal="right" vertical="center" wrapText="1"/>
    </xf>
    <xf numFmtId="49" fontId="0" fillId="0" borderId="0" xfId="33" applyNumberFormat="1" applyFont="1" applyFill="1" applyBorder="1" applyAlignment="1" applyProtection="1">
      <alignment wrapText="1"/>
      <protection/>
    </xf>
    <xf numFmtId="174" fontId="23" fillId="0" borderId="36" xfId="0" applyNumberFormat="1" applyFont="1" applyBorder="1" applyAlignment="1">
      <alignment horizontal="right"/>
    </xf>
    <xf numFmtId="181" fontId="22" fillId="0" borderId="18" xfId="0" applyNumberFormat="1" applyFont="1" applyBorder="1" applyAlignment="1">
      <alignment/>
    </xf>
    <xf numFmtId="181" fontId="20" fillId="0" borderId="38" xfId="0" applyNumberFormat="1" applyFont="1" applyFill="1" applyBorder="1" applyAlignment="1">
      <alignment/>
    </xf>
    <xf numFmtId="181" fontId="22" fillId="0" borderId="39" xfId="0" applyNumberFormat="1" applyFont="1" applyBorder="1" applyAlignment="1">
      <alignment/>
    </xf>
    <xf numFmtId="181" fontId="22" fillId="0" borderId="40" xfId="0" applyNumberFormat="1" applyFont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0" borderId="27" xfId="0" applyNumberFormat="1" applyFont="1" applyBorder="1" applyAlignment="1">
      <alignment/>
    </xf>
    <xf numFmtId="174" fontId="22" fillId="0" borderId="29" xfId="0" applyNumberFormat="1" applyFont="1" applyBorder="1" applyAlignment="1">
      <alignment/>
    </xf>
    <xf numFmtId="0" fontId="21" fillId="0" borderId="41" xfId="0" applyFont="1" applyFill="1" applyBorder="1" applyAlignment="1">
      <alignment horizontal="left" indent="1"/>
    </xf>
    <xf numFmtId="0" fontId="21" fillId="0" borderId="42" xfId="0" applyFont="1" applyFill="1" applyBorder="1" applyAlignment="1">
      <alignment horizontal="left" indent="1"/>
    </xf>
    <xf numFmtId="0" fontId="21" fillId="0" borderId="43" xfId="0" applyFont="1" applyFill="1" applyBorder="1" applyAlignment="1">
      <alignment horizontal="left" indent="1"/>
    </xf>
    <xf numFmtId="3" fontId="80" fillId="0" borderId="25" xfId="0" applyNumberFormat="1" applyFont="1" applyBorder="1" applyAlignment="1">
      <alignment horizontal="right" vertical="center" wrapText="1"/>
    </xf>
    <xf numFmtId="3" fontId="80" fillId="0" borderId="27" xfId="0" applyNumberFormat="1" applyFont="1" applyBorder="1" applyAlignment="1">
      <alignment horizontal="right" vertical="center" wrapText="1"/>
    </xf>
    <xf numFmtId="3" fontId="80" fillId="0" borderId="29" xfId="0" applyNumberFormat="1" applyFont="1" applyBorder="1" applyAlignment="1">
      <alignment horizontal="right" vertical="center" wrapText="1"/>
    </xf>
    <xf numFmtId="3" fontId="22" fillId="0" borderId="27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74" fontId="80" fillId="0" borderId="25" xfId="0" applyNumberFormat="1" applyFont="1" applyBorder="1" applyAlignment="1">
      <alignment horizontal="right" vertical="center" wrapText="1"/>
    </xf>
    <xf numFmtId="174" fontId="80" fillId="0" borderId="27" xfId="0" applyNumberFormat="1" applyFont="1" applyBorder="1" applyAlignment="1">
      <alignment horizontal="right" vertical="center" wrapText="1"/>
    </xf>
    <xf numFmtId="174" fontId="80" fillId="0" borderId="29" xfId="0" applyNumberFormat="1" applyFont="1" applyBorder="1" applyAlignment="1">
      <alignment horizontal="right" vertical="center" wrapText="1"/>
    </xf>
    <xf numFmtId="0" fontId="75" fillId="0" borderId="18" xfId="0" applyFont="1" applyBorder="1" applyAlignment="1">
      <alignment horizontal="right" vertical="center" wrapText="1"/>
    </xf>
    <xf numFmtId="0" fontId="75" fillId="0" borderId="19" xfId="0" applyFont="1" applyBorder="1" applyAlignment="1">
      <alignment horizontal="right" vertical="center" wrapText="1"/>
    </xf>
    <xf numFmtId="172" fontId="75" fillId="0" borderId="19" xfId="0" applyNumberFormat="1" applyFont="1" applyBorder="1" applyAlignment="1">
      <alignment horizontal="right" vertical="center" wrapText="1"/>
    </xf>
    <xf numFmtId="0" fontId="75" fillId="0" borderId="22" xfId="0" applyFont="1" applyBorder="1" applyAlignment="1">
      <alignment horizontal="right" vertical="center" wrapText="1"/>
    </xf>
    <xf numFmtId="174" fontId="77" fillId="0" borderId="25" xfId="0" applyNumberFormat="1" applyFont="1" applyBorder="1" applyAlignment="1">
      <alignment horizontal="right" vertical="center" wrapText="1"/>
    </xf>
    <xf numFmtId="174" fontId="77" fillId="0" borderId="27" xfId="0" applyNumberFormat="1" applyFont="1" applyBorder="1" applyAlignment="1">
      <alignment horizontal="right" vertical="center" wrapText="1"/>
    </xf>
    <xf numFmtId="174" fontId="77" fillId="0" borderId="29" xfId="0" applyNumberFormat="1" applyFont="1" applyBorder="1" applyAlignment="1">
      <alignment horizontal="right" vertical="center" wrapText="1"/>
    </xf>
    <xf numFmtId="174" fontId="77" fillId="0" borderId="25" xfId="0" applyNumberFormat="1" applyFont="1" applyFill="1" applyBorder="1" applyAlignment="1">
      <alignment horizontal="right"/>
    </xf>
    <xf numFmtId="174" fontId="22" fillId="0" borderId="25" xfId="0" applyNumberFormat="1" applyFont="1" applyFill="1" applyBorder="1" applyAlignment="1">
      <alignment horizontal="right"/>
    </xf>
    <xf numFmtId="174" fontId="22" fillId="0" borderId="27" xfId="0" applyNumberFormat="1" applyFont="1" applyFill="1" applyBorder="1" applyAlignment="1">
      <alignment horizontal="right"/>
    </xf>
    <xf numFmtId="174" fontId="22" fillId="0" borderId="29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172" fontId="75" fillId="0" borderId="22" xfId="0" applyNumberFormat="1" applyFont="1" applyBorder="1" applyAlignment="1">
      <alignment horizontal="right" vertical="center" wrapText="1"/>
    </xf>
    <xf numFmtId="174" fontId="77" fillId="0" borderId="20" xfId="0" applyNumberFormat="1" applyFont="1" applyBorder="1" applyAlignment="1">
      <alignment horizontal="right" vertical="center" wrapText="1"/>
    </xf>
    <xf numFmtId="174" fontId="77" fillId="0" borderId="21" xfId="0" applyNumberFormat="1" applyFont="1" applyBorder="1" applyAlignment="1">
      <alignment horizontal="right" vertical="center" wrapText="1"/>
    </xf>
    <xf numFmtId="181" fontId="19" fillId="0" borderId="44" xfId="0" applyNumberFormat="1" applyFont="1" applyFill="1" applyBorder="1" applyAlignment="1">
      <alignment/>
    </xf>
    <xf numFmtId="0" fontId="19" fillId="8" borderId="42" xfId="0" applyFont="1" applyFill="1" applyBorder="1" applyAlignment="1">
      <alignment horizontal="left" indent="1"/>
    </xf>
    <xf numFmtId="174" fontId="20" fillId="8" borderId="27" xfId="0" applyNumberFormat="1" applyFont="1" applyFill="1" applyBorder="1" applyAlignment="1">
      <alignment horizontal="right"/>
    </xf>
    <xf numFmtId="172" fontId="23" fillId="8" borderId="10" xfId="0" applyNumberFormat="1" applyFont="1" applyFill="1" applyBorder="1" applyAlignment="1">
      <alignment horizontal="right"/>
    </xf>
    <xf numFmtId="174" fontId="79" fillId="8" borderId="27" xfId="0" applyNumberFormat="1" applyFont="1" applyFill="1" applyBorder="1" applyAlignment="1">
      <alignment horizontal="right"/>
    </xf>
    <xf numFmtId="172" fontId="75" fillId="8" borderId="10" xfId="0" applyNumberFormat="1" applyFont="1" applyFill="1" applyBorder="1" applyAlignment="1">
      <alignment horizontal="right"/>
    </xf>
    <xf numFmtId="3" fontId="20" fillId="8" borderId="27" xfId="0" applyNumberFormat="1" applyFont="1" applyFill="1" applyBorder="1" applyAlignment="1">
      <alignment horizontal="right"/>
    </xf>
    <xf numFmtId="172" fontId="75" fillId="8" borderId="19" xfId="0" applyNumberFormat="1" applyFont="1" applyFill="1" applyBorder="1" applyAlignment="1">
      <alignment horizontal="right"/>
    </xf>
    <xf numFmtId="174" fontId="76" fillId="0" borderId="29" xfId="0" applyNumberFormat="1" applyFont="1" applyBorder="1" applyAlignment="1">
      <alignment/>
    </xf>
    <xf numFmtId="174" fontId="19" fillId="8" borderId="27" xfId="0" applyNumberFormat="1" applyFont="1" applyFill="1" applyBorder="1" applyAlignment="1">
      <alignment/>
    </xf>
    <xf numFmtId="174" fontId="19" fillId="8" borderId="26" xfId="0" applyNumberFormat="1" applyFont="1" applyFill="1" applyBorder="1" applyAlignment="1">
      <alignment/>
    </xf>
    <xf numFmtId="174" fontId="24" fillId="8" borderId="19" xfId="0" applyNumberFormat="1" applyFont="1" applyFill="1" applyBorder="1" applyAlignment="1">
      <alignment horizontal="right"/>
    </xf>
    <xf numFmtId="0" fontId="75" fillId="8" borderId="19" xfId="0" applyFont="1" applyFill="1" applyBorder="1" applyAlignment="1">
      <alignment horizontal="right" vertical="center" wrapText="1"/>
    </xf>
    <xf numFmtId="181" fontId="20" fillId="0" borderId="25" xfId="58" applyNumberFormat="1" applyFont="1" applyFill="1" applyBorder="1" applyAlignment="1">
      <alignment horizontal="right"/>
    </xf>
    <xf numFmtId="181" fontId="22" fillId="0" borderId="27" xfId="58" applyNumberFormat="1" applyFont="1" applyFill="1" applyBorder="1" applyAlignment="1">
      <alignment horizontal="right"/>
    </xf>
    <xf numFmtId="181" fontId="22" fillId="0" borderId="27" xfId="58" applyNumberFormat="1" applyFont="1" applyFill="1" applyBorder="1" applyAlignment="1">
      <alignment horizontal="right"/>
    </xf>
    <xf numFmtId="181" fontId="22" fillId="0" borderId="29" xfId="58" applyNumberFormat="1" applyFont="1" applyFill="1" applyBorder="1" applyAlignment="1">
      <alignment horizontal="right"/>
    </xf>
    <xf numFmtId="181" fontId="22" fillId="0" borderId="29" xfId="58" applyNumberFormat="1" applyFont="1" applyFill="1" applyBorder="1" applyAlignment="1">
      <alignment horizontal="right"/>
    </xf>
    <xf numFmtId="181" fontId="22" fillId="0" borderId="38" xfId="0" applyNumberFormat="1" applyFont="1" applyBorder="1" applyAlignment="1">
      <alignment/>
    </xf>
    <xf numFmtId="181" fontId="20" fillId="8" borderId="27" xfId="58" applyNumberFormat="1" applyFont="1" applyFill="1" applyBorder="1" applyAlignment="1">
      <alignment horizontal="right"/>
    </xf>
    <xf numFmtId="181" fontId="20" fillId="8" borderId="39" xfId="0" applyNumberFormat="1" applyFont="1" applyFill="1" applyBorder="1" applyAlignment="1">
      <alignment/>
    </xf>
    <xf numFmtId="3" fontId="20" fillId="8" borderId="27" xfId="0" applyNumberFormat="1" applyFont="1" applyFill="1" applyBorder="1" applyAlignment="1">
      <alignment/>
    </xf>
    <xf numFmtId="9" fontId="20" fillId="8" borderId="27" xfId="0" applyNumberFormat="1" applyFont="1" applyFill="1" applyBorder="1" applyAlignment="1">
      <alignment/>
    </xf>
    <xf numFmtId="9" fontId="20" fillId="8" borderId="19" xfId="0" applyNumberFormat="1" applyFont="1" applyFill="1" applyBorder="1" applyAlignment="1">
      <alignment/>
    </xf>
    <xf numFmtId="174" fontId="23" fillId="8" borderId="10" xfId="0" applyNumberFormat="1" applyFont="1" applyFill="1" applyBorder="1" applyAlignment="1">
      <alignment horizontal="right"/>
    </xf>
    <xf numFmtId="174" fontId="20" fillId="8" borderId="27" xfId="0" applyNumberFormat="1" applyFont="1" applyFill="1" applyBorder="1" applyAlignment="1">
      <alignment/>
    </xf>
    <xf numFmtId="181" fontId="19" fillId="8" borderId="45" xfId="0" applyNumberFormat="1" applyFont="1" applyFill="1" applyBorder="1" applyAlignment="1">
      <alignment/>
    </xf>
    <xf numFmtId="181" fontId="20" fillId="8" borderId="19" xfId="0" applyNumberFormat="1" applyFont="1" applyFill="1" applyBorder="1" applyAlignment="1">
      <alignment/>
    </xf>
    <xf numFmtId="174" fontId="80" fillId="33" borderId="26" xfId="0" applyNumberFormat="1" applyFont="1" applyFill="1" applyBorder="1" applyAlignment="1">
      <alignment/>
    </xf>
    <xf numFmtId="0" fontId="75" fillId="0" borderId="46" xfId="0" applyFont="1" applyBorder="1" applyAlignment="1">
      <alignment horizontal="right" vertical="center" wrapText="1"/>
    </xf>
    <xf numFmtId="0" fontId="75" fillId="0" borderId="47" xfId="0" applyFont="1" applyBorder="1" applyAlignment="1">
      <alignment horizontal="right" vertical="center" wrapText="1"/>
    </xf>
    <xf numFmtId="172" fontId="75" fillId="0" borderId="47" xfId="0" applyNumberFormat="1" applyFont="1" applyBorder="1" applyAlignment="1">
      <alignment horizontal="right" vertical="center" wrapText="1"/>
    </xf>
    <xf numFmtId="172" fontId="75" fillId="0" borderId="48" xfId="0" applyNumberFormat="1" applyFont="1" applyBorder="1" applyAlignment="1">
      <alignment horizontal="right" vertical="center" wrapText="1"/>
    </xf>
    <xf numFmtId="0" fontId="81" fillId="0" borderId="18" xfId="0" applyFont="1" applyBorder="1" applyAlignment="1">
      <alignment horizontal="right" vertical="center" wrapText="1"/>
    </xf>
    <xf numFmtId="0" fontId="81" fillId="0" borderId="19" xfId="0" applyFont="1" applyBorder="1" applyAlignment="1">
      <alignment horizontal="right" vertical="center" wrapText="1"/>
    </xf>
    <xf numFmtId="172" fontId="81" fillId="0" borderId="19" xfId="0" applyNumberFormat="1" applyFont="1" applyBorder="1" applyAlignment="1">
      <alignment horizontal="right" vertical="center" wrapText="1"/>
    </xf>
    <xf numFmtId="0" fontId="81" fillId="0" borderId="22" xfId="0" applyFont="1" applyBorder="1" applyAlignment="1">
      <alignment horizontal="right" vertical="center" wrapText="1"/>
    </xf>
    <xf numFmtId="172" fontId="81" fillId="0" borderId="46" xfId="0" applyNumberFormat="1" applyFont="1" applyBorder="1" applyAlignment="1">
      <alignment horizontal="right" vertical="center" wrapText="1"/>
    </xf>
    <xf numFmtId="0" fontId="81" fillId="0" borderId="47" xfId="0" applyFont="1" applyBorder="1" applyAlignment="1">
      <alignment horizontal="right" vertical="center" wrapText="1"/>
    </xf>
    <xf numFmtId="172" fontId="81" fillId="0" borderId="47" xfId="0" applyNumberFormat="1" applyFont="1" applyBorder="1" applyAlignment="1">
      <alignment horizontal="right" vertical="center" wrapText="1"/>
    </xf>
    <xf numFmtId="0" fontId="81" fillId="0" borderId="48" xfId="0" applyFont="1" applyBorder="1" applyAlignment="1">
      <alignment horizontal="right" vertical="center" wrapText="1"/>
    </xf>
    <xf numFmtId="0" fontId="81" fillId="8" borderId="19" xfId="0" applyFont="1" applyFill="1" applyBorder="1" applyAlignment="1">
      <alignment horizontal="right" vertical="center" wrapText="1"/>
    </xf>
    <xf numFmtId="0" fontId="75" fillId="8" borderId="47" xfId="0" applyFont="1" applyFill="1" applyBorder="1" applyAlignment="1">
      <alignment horizontal="right" vertical="center" wrapText="1"/>
    </xf>
    <xf numFmtId="0" fontId="81" fillId="0" borderId="46" xfId="0" applyFont="1" applyBorder="1" applyAlignment="1">
      <alignment horizontal="right" vertical="center" wrapText="1"/>
    </xf>
    <xf numFmtId="172" fontId="81" fillId="0" borderId="48" xfId="0" applyNumberFormat="1" applyFont="1" applyBorder="1" applyAlignment="1">
      <alignment horizontal="right" vertical="center" wrapText="1"/>
    </xf>
    <xf numFmtId="172" fontId="81" fillId="8" borderId="47" xfId="0" applyNumberFormat="1" applyFont="1" applyFill="1" applyBorder="1" applyAlignment="1">
      <alignment horizontal="right" vertical="center" wrapText="1"/>
    </xf>
    <xf numFmtId="0" fontId="75" fillId="0" borderId="19" xfId="0" applyFont="1" applyFill="1" applyBorder="1" applyAlignment="1">
      <alignment horizontal="right" vertical="center" wrapText="1"/>
    </xf>
    <xf numFmtId="0" fontId="81" fillId="0" borderId="19" xfId="0" applyFont="1" applyFill="1" applyBorder="1" applyAlignment="1">
      <alignment horizontal="right" vertical="center" wrapText="1"/>
    </xf>
    <xf numFmtId="172" fontId="75" fillId="0" borderId="19" xfId="0" applyNumberFormat="1" applyFont="1" applyFill="1" applyBorder="1" applyAlignment="1">
      <alignment horizontal="right" vertical="center" wrapText="1"/>
    </xf>
    <xf numFmtId="174" fontId="22" fillId="0" borderId="20" xfId="0" applyNumberFormat="1" applyFont="1" applyFill="1" applyBorder="1" applyAlignment="1">
      <alignment/>
    </xf>
    <xf numFmtId="174" fontId="77" fillId="0" borderId="20" xfId="0" applyNumberFormat="1" applyFont="1" applyFill="1" applyBorder="1" applyAlignment="1">
      <alignment horizontal="right" vertical="center" wrapText="1"/>
    </xf>
    <xf numFmtId="174" fontId="80" fillId="0" borderId="27" xfId="0" applyNumberFormat="1" applyFont="1" applyFill="1" applyBorder="1" applyAlignment="1">
      <alignment horizontal="right" vertical="center" wrapText="1"/>
    </xf>
    <xf numFmtId="172" fontId="75" fillId="0" borderId="47" xfId="0" applyNumberFormat="1" applyFont="1" applyFill="1" applyBorder="1" applyAlignment="1">
      <alignment horizontal="right" vertical="center" wrapText="1"/>
    </xf>
    <xf numFmtId="181" fontId="22" fillId="0" borderId="39" xfId="0" applyNumberFormat="1" applyFont="1" applyFill="1" applyBorder="1" applyAlignment="1">
      <alignment/>
    </xf>
    <xf numFmtId="3" fontId="22" fillId="0" borderId="20" xfId="0" applyNumberFormat="1" applyFont="1" applyFill="1" applyBorder="1" applyAlignment="1">
      <alignment/>
    </xf>
    <xf numFmtId="0" fontId="81" fillId="0" borderId="47" xfId="0" applyFont="1" applyFill="1" applyBorder="1" applyAlignment="1">
      <alignment horizontal="right" vertical="center" wrapText="1"/>
    </xf>
    <xf numFmtId="181" fontId="22" fillId="0" borderId="27" xfId="0" applyNumberFormat="1" applyFont="1" applyFill="1" applyBorder="1" applyAlignment="1">
      <alignment/>
    </xf>
    <xf numFmtId="181" fontId="22" fillId="0" borderId="19" xfId="0" applyNumberFormat="1" applyFont="1" applyFill="1" applyBorder="1" applyAlignment="1">
      <alignment/>
    </xf>
    <xf numFmtId="174" fontId="23" fillId="0" borderId="10" xfId="0" applyNumberFormat="1" applyFont="1" applyFill="1" applyBorder="1" applyAlignment="1">
      <alignment horizontal="right"/>
    </xf>
    <xf numFmtId="3" fontId="80" fillId="0" borderId="20" xfId="0" applyNumberFormat="1" applyFont="1" applyFill="1" applyBorder="1" applyAlignment="1">
      <alignment horizontal="right" vertical="center" wrapText="1"/>
    </xf>
    <xf numFmtId="181" fontId="22" fillId="0" borderId="19" xfId="0" applyNumberFormat="1" applyFont="1" applyFill="1" applyBorder="1" applyAlignment="1">
      <alignment/>
    </xf>
    <xf numFmtId="172" fontId="81" fillId="0" borderId="47" xfId="0" applyNumberFormat="1" applyFont="1" applyFill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174" fontId="80" fillId="0" borderId="20" xfId="0" applyNumberFormat="1" applyFont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75" fillId="0" borderId="18" xfId="0" applyFont="1" applyFill="1" applyBorder="1" applyAlignment="1">
      <alignment horizontal="right" vertical="center" wrapText="1"/>
    </xf>
    <xf numFmtId="174" fontId="22" fillId="0" borderId="27" xfId="0" applyNumberFormat="1" applyFont="1" applyFill="1" applyBorder="1" applyAlignment="1">
      <alignment/>
    </xf>
    <xf numFmtId="174" fontId="80" fillId="0" borderId="27" xfId="0" applyNumberFormat="1" applyFont="1" applyBorder="1" applyAlignment="1">
      <alignment/>
    </xf>
    <xf numFmtId="174" fontId="77" fillId="0" borderId="27" xfId="0" applyNumberFormat="1" applyFont="1" applyFill="1" applyBorder="1" applyAlignment="1">
      <alignment horizontal="right" vertical="center" wrapText="1"/>
    </xf>
    <xf numFmtId="174" fontId="76" fillId="33" borderId="28" xfId="0" applyNumberFormat="1" applyFont="1" applyFill="1" applyBorder="1" applyAlignment="1">
      <alignment/>
    </xf>
    <xf numFmtId="0" fontId="75" fillId="0" borderId="48" xfId="0" applyFont="1" applyBorder="1" applyAlignment="1">
      <alignment horizontal="right" vertical="center" wrapText="1"/>
    </xf>
    <xf numFmtId="3" fontId="22" fillId="0" borderId="27" xfId="0" applyNumberFormat="1" applyFont="1" applyFill="1" applyBorder="1" applyAlignment="1">
      <alignment/>
    </xf>
    <xf numFmtId="3" fontId="80" fillId="0" borderId="27" xfId="0" applyNumberFormat="1" applyFont="1" applyFill="1" applyBorder="1" applyAlignment="1">
      <alignment horizontal="right" vertical="center" wrapText="1"/>
    </xf>
    <xf numFmtId="172" fontId="75" fillId="0" borderId="18" xfId="0" applyNumberFormat="1" applyFont="1" applyBorder="1" applyAlignment="1">
      <alignment horizontal="right" vertical="center" wrapText="1"/>
    </xf>
    <xf numFmtId="181" fontId="21" fillId="0" borderId="44" xfId="0" applyNumberFormat="1" applyFont="1" applyFill="1" applyBorder="1" applyAlignment="1">
      <alignment/>
    </xf>
    <xf numFmtId="181" fontId="21" fillId="0" borderId="45" xfId="0" applyNumberFormat="1" applyFont="1" applyFill="1" applyBorder="1" applyAlignment="1">
      <alignment/>
    </xf>
    <xf numFmtId="181" fontId="21" fillId="0" borderId="49" xfId="0" applyNumberFormat="1" applyFont="1" applyFill="1" applyBorder="1" applyAlignment="1">
      <alignment/>
    </xf>
    <xf numFmtId="174" fontId="22" fillId="33" borderId="24" xfId="0" applyNumberFormat="1" applyFont="1" applyFill="1" applyBorder="1" applyAlignment="1">
      <alignment/>
    </xf>
    <xf numFmtId="0" fontId="21" fillId="0" borderId="50" xfId="0" applyFont="1" applyFill="1" applyBorder="1" applyAlignment="1">
      <alignment horizontal="left" indent="1"/>
    </xf>
    <xf numFmtId="174" fontId="77" fillId="0" borderId="51" xfId="0" applyNumberFormat="1" applyFont="1" applyBorder="1" applyAlignment="1">
      <alignment horizontal="right" vertical="center" wrapText="1"/>
    </xf>
    <xf numFmtId="172" fontId="75" fillId="0" borderId="52" xfId="0" applyNumberFormat="1" applyFont="1" applyBorder="1" applyAlignment="1">
      <alignment horizontal="right" vertical="center" wrapText="1"/>
    </xf>
    <xf numFmtId="172" fontId="75" fillId="8" borderId="19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81" fillId="0" borderId="52" xfId="0" applyFont="1" applyBorder="1" applyAlignment="1">
      <alignment horizontal="right" vertical="center" wrapText="1"/>
    </xf>
    <xf numFmtId="174" fontId="22" fillId="0" borderId="51" xfId="0" applyNumberFormat="1" applyFont="1" applyFill="1" applyBorder="1" applyAlignment="1">
      <alignment horizontal="right"/>
    </xf>
    <xf numFmtId="174" fontId="76" fillId="0" borderId="27" xfId="0" applyNumberFormat="1" applyFont="1" applyBorder="1" applyAlignment="1">
      <alignment/>
    </xf>
    <xf numFmtId="174" fontId="80" fillId="0" borderId="51" xfId="0" applyNumberFormat="1" applyFont="1" applyBorder="1" applyAlignment="1">
      <alignment horizontal="right" vertical="center" wrapText="1"/>
    </xf>
    <xf numFmtId="0" fontId="75" fillId="0" borderId="53" xfId="0" applyFont="1" applyBorder="1" applyAlignment="1">
      <alignment horizontal="right" vertical="center" wrapText="1"/>
    </xf>
    <xf numFmtId="181" fontId="22" fillId="0" borderId="51" xfId="58" applyNumberFormat="1" applyFont="1" applyFill="1" applyBorder="1" applyAlignment="1">
      <alignment horizontal="right"/>
    </xf>
    <xf numFmtId="181" fontId="22" fillId="0" borderId="54" xfId="0" applyNumberFormat="1" applyFont="1" applyBorder="1" applyAlignment="1">
      <alignment/>
    </xf>
    <xf numFmtId="181" fontId="22" fillId="0" borderId="25" xfId="58" applyNumberFormat="1" applyFont="1" applyFill="1" applyBorder="1" applyAlignment="1">
      <alignment horizontal="right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left" indent="1"/>
    </xf>
    <xf numFmtId="174" fontId="22" fillId="34" borderId="20" xfId="0" applyNumberFormat="1" applyFont="1" applyFill="1" applyBorder="1" applyAlignment="1">
      <alignment horizontal="right"/>
    </xf>
    <xf numFmtId="172" fontId="23" fillId="34" borderId="10" xfId="0" applyNumberFormat="1" applyFont="1" applyFill="1" applyBorder="1" applyAlignment="1">
      <alignment horizontal="right"/>
    </xf>
    <xf numFmtId="172" fontId="75" fillId="34" borderId="19" xfId="0" applyNumberFormat="1" applyFont="1" applyFill="1" applyBorder="1" applyAlignment="1">
      <alignment horizontal="right" vertical="center" wrapText="1"/>
    </xf>
    <xf numFmtId="174" fontId="77" fillId="34" borderId="27" xfId="0" applyNumberFormat="1" applyFont="1" applyFill="1" applyBorder="1" applyAlignment="1">
      <alignment horizontal="right"/>
    </xf>
    <xf numFmtId="172" fontId="75" fillId="34" borderId="10" xfId="0" applyNumberFormat="1" applyFont="1" applyFill="1" applyBorder="1" applyAlignment="1">
      <alignment horizontal="right"/>
    </xf>
    <xf numFmtId="3" fontId="22" fillId="34" borderId="20" xfId="0" applyNumberFormat="1" applyFont="1" applyFill="1" applyBorder="1" applyAlignment="1">
      <alignment horizontal="right"/>
    </xf>
    <xf numFmtId="172" fontId="81" fillId="34" borderId="19" xfId="0" applyNumberFormat="1" applyFont="1" applyFill="1" applyBorder="1" applyAlignment="1">
      <alignment horizontal="right" vertical="center" wrapText="1"/>
    </xf>
    <xf numFmtId="172" fontId="75" fillId="34" borderId="19" xfId="0" applyNumberFormat="1" applyFont="1" applyFill="1" applyBorder="1" applyAlignment="1">
      <alignment horizontal="right"/>
    </xf>
    <xf numFmtId="174" fontId="22" fillId="34" borderId="20" xfId="0" applyNumberFormat="1" applyFont="1" applyFill="1" applyBorder="1" applyAlignment="1">
      <alignment/>
    </xf>
    <xf numFmtId="174" fontId="80" fillId="34" borderId="26" xfId="0" applyNumberFormat="1" applyFont="1" applyFill="1" applyBorder="1" applyAlignment="1">
      <alignment/>
    </xf>
    <xf numFmtId="174" fontId="25" fillId="34" borderId="26" xfId="0" applyNumberFormat="1" applyFont="1" applyFill="1" applyBorder="1" applyAlignment="1">
      <alignment/>
    </xf>
    <xf numFmtId="174" fontId="24" fillId="34" borderId="19" xfId="0" applyNumberFormat="1" applyFont="1" applyFill="1" applyBorder="1" applyAlignment="1">
      <alignment horizontal="right"/>
    </xf>
    <xf numFmtId="174" fontId="77" fillId="34" borderId="20" xfId="0" applyNumberFormat="1" applyFont="1" applyFill="1" applyBorder="1" applyAlignment="1">
      <alignment horizontal="right" vertical="center" wrapText="1"/>
    </xf>
    <xf numFmtId="174" fontId="80" fillId="34" borderId="27" xfId="0" applyNumberFormat="1" applyFont="1" applyFill="1" applyBorder="1" applyAlignment="1">
      <alignment horizontal="right" vertical="center" wrapText="1"/>
    </xf>
    <xf numFmtId="0" fontId="75" fillId="34" borderId="47" xfId="0" applyFont="1" applyFill="1" applyBorder="1" applyAlignment="1">
      <alignment horizontal="right" vertical="center" wrapText="1"/>
    </xf>
    <xf numFmtId="181" fontId="22" fillId="34" borderId="27" xfId="58" applyNumberFormat="1" applyFont="1" applyFill="1" applyBorder="1" applyAlignment="1">
      <alignment horizontal="right"/>
    </xf>
    <xf numFmtId="181" fontId="22" fillId="34" borderId="39" xfId="0" applyNumberFormat="1" applyFont="1" applyFill="1" applyBorder="1" applyAlignment="1">
      <alignment/>
    </xf>
    <xf numFmtId="3" fontId="22" fillId="34" borderId="20" xfId="0" applyNumberFormat="1" applyFont="1" applyFill="1" applyBorder="1" applyAlignment="1">
      <alignment/>
    </xf>
    <xf numFmtId="0" fontId="81" fillId="34" borderId="47" xfId="0" applyFont="1" applyFill="1" applyBorder="1" applyAlignment="1">
      <alignment horizontal="right" vertical="center" wrapText="1"/>
    </xf>
    <xf numFmtId="181" fontId="22" fillId="34" borderId="27" xfId="0" applyNumberFormat="1" applyFont="1" applyFill="1" applyBorder="1" applyAlignment="1">
      <alignment/>
    </xf>
    <xf numFmtId="181" fontId="22" fillId="34" borderId="19" xfId="0" applyNumberFormat="1" applyFont="1" applyFill="1" applyBorder="1" applyAlignment="1">
      <alignment/>
    </xf>
    <xf numFmtId="174" fontId="23" fillId="34" borderId="10" xfId="0" applyNumberFormat="1" applyFont="1" applyFill="1" applyBorder="1" applyAlignment="1">
      <alignment horizontal="right"/>
    </xf>
    <xf numFmtId="3" fontId="80" fillId="34" borderId="20" xfId="0" applyNumberFormat="1" applyFont="1" applyFill="1" applyBorder="1" applyAlignment="1">
      <alignment horizontal="right" vertical="center" wrapText="1"/>
    </xf>
    <xf numFmtId="172" fontId="81" fillId="34" borderId="47" xfId="0" applyNumberFormat="1" applyFont="1" applyFill="1" applyBorder="1" applyAlignment="1">
      <alignment horizontal="right" vertical="center" wrapText="1"/>
    </xf>
    <xf numFmtId="181" fontId="21" fillId="34" borderId="45" xfId="0" applyNumberFormat="1" applyFont="1" applyFill="1" applyBorder="1" applyAlignment="1">
      <alignment/>
    </xf>
    <xf numFmtId="181" fontId="22" fillId="34" borderId="19" xfId="0" applyNumberFormat="1" applyFont="1" applyFill="1" applyBorder="1" applyAlignment="1">
      <alignment/>
    </xf>
    <xf numFmtId="0" fontId="21" fillId="34" borderId="42" xfId="0" applyFont="1" applyFill="1" applyBorder="1" applyAlignment="1">
      <alignment horizontal="left" indent="1"/>
    </xf>
    <xf numFmtId="174" fontId="22" fillId="34" borderId="27" xfId="0" applyNumberFormat="1" applyFont="1" applyFill="1" applyBorder="1" applyAlignment="1">
      <alignment horizontal="right"/>
    </xf>
    <xf numFmtId="3" fontId="22" fillId="34" borderId="27" xfId="0" applyNumberFormat="1" applyFont="1" applyFill="1" applyBorder="1" applyAlignment="1">
      <alignment horizontal="right"/>
    </xf>
    <xf numFmtId="174" fontId="22" fillId="34" borderId="27" xfId="0" applyNumberFormat="1" applyFont="1" applyFill="1" applyBorder="1" applyAlignment="1">
      <alignment/>
    </xf>
    <xf numFmtId="174" fontId="77" fillId="34" borderId="27" xfId="0" applyNumberFormat="1" applyFont="1" applyFill="1" applyBorder="1" applyAlignment="1">
      <alignment horizontal="right" vertical="center" wrapText="1"/>
    </xf>
    <xf numFmtId="3" fontId="22" fillId="34" borderId="27" xfId="0" applyNumberFormat="1" applyFont="1" applyFill="1" applyBorder="1" applyAlignment="1">
      <alignment/>
    </xf>
    <xf numFmtId="3" fontId="80" fillId="34" borderId="27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0"/>
  <sheetViews>
    <sheetView tabSelected="1" zoomScale="110" zoomScaleNormal="110" zoomScalePageLayoutView="0" workbookViewId="0" topLeftCell="A1">
      <pane xSplit="2" ySplit="7" topLeftCell="O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31" sqref="B31:AJ31"/>
    </sheetView>
  </sheetViews>
  <sheetFormatPr defaultColWidth="9.140625" defaultRowHeight="15"/>
  <cols>
    <col min="1" max="1" width="3.00390625" style="1" hidden="1" customWidth="1"/>
    <col min="2" max="2" width="26.7109375" style="1" customWidth="1"/>
    <col min="3" max="3" width="11.57421875" style="3" customWidth="1"/>
    <col min="4" max="4" width="10.00390625" style="3" customWidth="1"/>
    <col min="5" max="5" width="11.140625" style="3" customWidth="1"/>
    <col min="6" max="6" width="10.00390625" style="3" customWidth="1"/>
    <col min="7" max="7" width="11.00390625" style="1" customWidth="1"/>
    <col min="8" max="8" width="10.00390625" style="1" customWidth="1"/>
    <col min="9" max="9" width="11.57421875" style="1" customWidth="1"/>
    <col min="10" max="10" width="10.00390625" style="1" customWidth="1"/>
    <col min="11" max="11" width="11.7109375" style="1" customWidth="1"/>
    <col min="12" max="12" width="9.8515625" style="1" customWidth="1"/>
    <col min="13" max="13" width="11.57421875" style="1" customWidth="1"/>
    <col min="14" max="14" width="10.00390625" style="1" customWidth="1"/>
    <col min="15" max="15" width="10.57421875" style="1" customWidth="1"/>
    <col min="16" max="16" width="9.8515625" style="1" customWidth="1"/>
    <col min="17" max="17" width="10.421875" style="1" customWidth="1"/>
    <col min="18" max="18" width="10.421875" style="1" hidden="1" customWidth="1"/>
    <col min="19" max="19" width="10.28125" style="1" customWidth="1"/>
    <col min="20" max="20" width="9.57421875" style="1" customWidth="1"/>
    <col min="21" max="21" width="10.28125" style="1" customWidth="1"/>
    <col min="22" max="22" width="9.57421875" style="1" customWidth="1"/>
    <col min="23" max="24" width="9.421875" style="1" customWidth="1"/>
    <col min="25" max="25" width="8.28125" style="1" customWidth="1"/>
    <col min="26" max="26" width="8.140625" style="1" customWidth="1"/>
    <col min="27" max="27" width="9.140625" style="1" customWidth="1"/>
    <col min="28" max="28" width="8.421875" style="1" customWidth="1"/>
    <col min="29" max="30" width="7.8515625" style="1" customWidth="1"/>
    <col min="31" max="31" width="9.00390625" style="1" customWidth="1"/>
    <col min="32" max="32" width="8.57421875" style="1" customWidth="1"/>
    <col min="33" max="33" width="8.8515625" style="1" customWidth="1"/>
    <col min="34" max="34" width="8.140625" style="1" customWidth="1"/>
    <col min="35" max="36" width="7.421875" style="1" customWidth="1"/>
    <col min="37" max="37" width="9.140625" style="84" customWidth="1"/>
    <col min="38" max="16384" width="9.140625" style="1" customWidth="1"/>
  </cols>
  <sheetData>
    <row r="1" spans="3:17" ht="13.5" customHeight="1">
      <c r="C1" s="2" t="s">
        <v>113</v>
      </c>
      <c r="Q1" s="2"/>
    </row>
    <row r="2" spans="3:30" ht="9" customHeight="1" thickBot="1">
      <c r="C2" s="2"/>
      <c r="AB2" s="35"/>
      <c r="AC2" s="35"/>
      <c r="AD2" s="35"/>
    </row>
    <row r="3" spans="2:37" s="4" customFormat="1" ht="13.5" customHeight="1">
      <c r="B3" s="255" t="s">
        <v>74</v>
      </c>
      <c r="C3" s="245" t="s">
        <v>0</v>
      </c>
      <c r="D3" s="246"/>
      <c r="E3" s="245" t="s">
        <v>47</v>
      </c>
      <c r="F3" s="246"/>
      <c r="G3" s="258" t="s">
        <v>1</v>
      </c>
      <c r="H3" s="259"/>
      <c r="I3" s="245" t="s">
        <v>2</v>
      </c>
      <c r="J3" s="246"/>
      <c r="K3" s="249" t="s">
        <v>53</v>
      </c>
      <c r="L3" s="250"/>
      <c r="M3" s="245" t="s">
        <v>3</v>
      </c>
      <c r="N3" s="246"/>
      <c r="O3" s="245" t="s">
        <v>52</v>
      </c>
      <c r="P3" s="246"/>
      <c r="Q3" s="279" t="s">
        <v>55</v>
      </c>
      <c r="R3" s="280"/>
      <c r="S3" s="280"/>
      <c r="T3" s="280"/>
      <c r="U3" s="280"/>
      <c r="V3" s="280"/>
      <c r="W3" s="280"/>
      <c r="X3" s="280"/>
      <c r="Y3" s="280"/>
      <c r="Z3" s="281"/>
      <c r="AA3" s="249" t="s">
        <v>56</v>
      </c>
      <c r="AB3" s="296"/>
      <c r="AC3" s="296"/>
      <c r="AD3" s="296"/>
      <c r="AE3" s="306" t="s">
        <v>57</v>
      </c>
      <c r="AF3" s="307"/>
      <c r="AG3" s="245" t="s">
        <v>121</v>
      </c>
      <c r="AH3" s="304"/>
      <c r="AI3" s="304"/>
      <c r="AJ3" s="246"/>
      <c r="AK3" s="85"/>
    </row>
    <row r="4" spans="2:37" s="4" customFormat="1" ht="14.25" customHeight="1">
      <c r="B4" s="256"/>
      <c r="C4" s="247"/>
      <c r="D4" s="248"/>
      <c r="E4" s="247"/>
      <c r="F4" s="248"/>
      <c r="G4" s="260"/>
      <c r="H4" s="261"/>
      <c r="I4" s="247"/>
      <c r="J4" s="248"/>
      <c r="K4" s="251"/>
      <c r="L4" s="252"/>
      <c r="M4" s="247"/>
      <c r="N4" s="248"/>
      <c r="O4" s="272"/>
      <c r="P4" s="273"/>
      <c r="Q4" s="282" t="s">
        <v>64</v>
      </c>
      <c r="R4" s="283"/>
      <c r="S4" s="283"/>
      <c r="T4" s="283"/>
      <c r="U4" s="284" t="s">
        <v>58</v>
      </c>
      <c r="V4" s="285"/>
      <c r="W4" s="288" t="s">
        <v>59</v>
      </c>
      <c r="X4" s="289"/>
      <c r="Y4" s="292" t="s">
        <v>68</v>
      </c>
      <c r="Z4" s="293"/>
      <c r="AA4" s="251"/>
      <c r="AB4" s="297"/>
      <c r="AC4" s="297"/>
      <c r="AD4" s="297"/>
      <c r="AE4" s="308"/>
      <c r="AF4" s="309"/>
      <c r="AG4" s="247"/>
      <c r="AH4" s="305"/>
      <c r="AI4" s="305"/>
      <c r="AJ4" s="248"/>
      <c r="AK4" s="85"/>
    </row>
    <row r="5" spans="2:37" s="4" customFormat="1" ht="20.25" customHeight="1">
      <c r="B5" s="256"/>
      <c r="C5" s="262" t="s">
        <v>63</v>
      </c>
      <c r="D5" s="264" t="s">
        <v>101</v>
      </c>
      <c r="E5" s="262" t="s">
        <v>63</v>
      </c>
      <c r="F5" s="264" t="s">
        <v>101</v>
      </c>
      <c r="G5" s="266" t="s">
        <v>50</v>
      </c>
      <c r="H5" s="253" t="s">
        <v>102</v>
      </c>
      <c r="I5" s="266" t="s">
        <v>46</v>
      </c>
      <c r="J5" s="253" t="s">
        <v>114</v>
      </c>
      <c r="K5" s="266" t="s">
        <v>69</v>
      </c>
      <c r="L5" s="264" t="s">
        <v>101</v>
      </c>
      <c r="M5" s="278" t="s">
        <v>48</v>
      </c>
      <c r="N5" s="253" t="s">
        <v>102</v>
      </c>
      <c r="O5" s="278" t="s">
        <v>49</v>
      </c>
      <c r="P5" s="264" t="s">
        <v>101</v>
      </c>
      <c r="Q5" s="278" t="s">
        <v>108</v>
      </c>
      <c r="R5" s="268" t="s">
        <v>60</v>
      </c>
      <c r="S5" s="270" t="s">
        <v>119</v>
      </c>
      <c r="T5" s="271"/>
      <c r="U5" s="286"/>
      <c r="V5" s="287"/>
      <c r="W5" s="290"/>
      <c r="X5" s="291"/>
      <c r="Y5" s="294"/>
      <c r="Z5" s="295"/>
      <c r="AA5" s="278" t="s">
        <v>103</v>
      </c>
      <c r="AB5" s="300" t="s">
        <v>109</v>
      </c>
      <c r="AC5" s="298" t="s">
        <v>67</v>
      </c>
      <c r="AD5" s="299"/>
      <c r="AE5" s="278" t="s">
        <v>104</v>
      </c>
      <c r="AF5" s="253" t="s">
        <v>120</v>
      </c>
      <c r="AG5" s="274" t="s">
        <v>86</v>
      </c>
      <c r="AH5" s="276" t="s">
        <v>110</v>
      </c>
      <c r="AI5" s="302" t="s">
        <v>51</v>
      </c>
      <c r="AJ5" s="303"/>
      <c r="AK5" s="85"/>
    </row>
    <row r="6" spans="2:37" s="4" customFormat="1" ht="48" customHeight="1" thickBot="1">
      <c r="B6" s="257"/>
      <c r="C6" s="263"/>
      <c r="D6" s="265"/>
      <c r="E6" s="263"/>
      <c r="F6" s="265"/>
      <c r="G6" s="267"/>
      <c r="H6" s="254"/>
      <c r="I6" s="267"/>
      <c r="J6" s="254"/>
      <c r="K6" s="267"/>
      <c r="L6" s="265"/>
      <c r="M6" s="275"/>
      <c r="N6" s="254"/>
      <c r="O6" s="275"/>
      <c r="P6" s="265"/>
      <c r="Q6" s="275"/>
      <c r="R6" s="269"/>
      <c r="S6" s="39" t="s">
        <v>61</v>
      </c>
      <c r="T6" s="40" t="s">
        <v>62</v>
      </c>
      <c r="U6" s="36" t="s">
        <v>115</v>
      </c>
      <c r="V6" s="37" t="s">
        <v>116</v>
      </c>
      <c r="W6" s="36" t="s">
        <v>115</v>
      </c>
      <c r="X6" s="215" t="s">
        <v>117</v>
      </c>
      <c r="Y6" s="77" t="s">
        <v>107</v>
      </c>
      <c r="Z6" s="38" t="s">
        <v>118</v>
      </c>
      <c r="AA6" s="275"/>
      <c r="AB6" s="301"/>
      <c r="AC6" s="77" t="s">
        <v>105</v>
      </c>
      <c r="AD6" s="38" t="s">
        <v>106</v>
      </c>
      <c r="AE6" s="275"/>
      <c r="AF6" s="254"/>
      <c r="AG6" s="275"/>
      <c r="AH6" s="277"/>
      <c r="AI6" s="41" t="s">
        <v>111</v>
      </c>
      <c r="AJ6" s="43" t="s">
        <v>122</v>
      </c>
      <c r="AK6" s="85"/>
    </row>
    <row r="7" spans="2:37" s="4" customFormat="1" ht="6.75" customHeight="1" thickBot="1">
      <c r="B7" s="5"/>
      <c r="C7" s="6"/>
      <c r="D7" s="6"/>
      <c r="E7" s="94"/>
      <c r="F7" s="94"/>
      <c r="G7" s="6"/>
      <c r="H7" s="6"/>
      <c r="I7" s="6"/>
      <c r="J7" s="94"/>
      <c r="K7" s="94"/>
      <c r="L7" s="6"/>
      <c r="M7" s="6"/>
      <c r="N7" s="6"/>
      <c r="Q7" s="31"/>
      <c r="R7" s="32"/>
      <c r="S7" s="33"/>
      <c r="T7" s="31"/>
      <c r="U7" s="31"/>
      <c r="V7" s="31"/>
      <c r="W7" s="95"/>
      <c r="X7" s="31"/>
      <c r="Y7" s="33"/>
      <c r="Z7" s="33"/>
      <c r="AA7" s="31"/>
      <c r="AB7" s="6"/>
      <c r="AC7" s="33"/>
      <c r="AD7" s="33"/>
      <c r="AI7" s="108"/>
      <c r="AK7" s="85"/>
    </row>
    <row r="8" spans="1:37" s="25" customFormat="1" ht="15">
      <c r="A8" s="26">
        <v>1</v>
      </c>
      <c r="B8" s="89" t="s">
        <v>4</v>
      </c>
      <c r="C8" s="110">
        <v>1035967.4197999999</v>
      </c>
      <c r="D8" s="102">
        <v>139.2</v>
      </c>
      <c r="E8" s="110">
        <v>159472.6</v>
      </c>
      <c r="F8" s="136">
        <v>110.7</v>
      </c>
      <c r="G8" s="104">
        <v>89103.2</v>
      </c>
      <c r="H8" s="100">
        <v>110.1</v>
      </c>
      <c r="I8" s="93">
        <v>4849896</v>
      </c>
      <c r="J8" s="100">
        <v>122.9</v>
      </c>
      <c r="K8" s="110">
        <v>506288.5</v>
      </c>
      <c r="L8" s="186">
        <v>111.2</v>
      </c>
      <c r="M8" s="110">
        <v>732248.8</v>
      </c>
      <c r="N8" s="136">
        <v>124.7</v>
      </c>
      <c r="O8" s="104">
        <v>78942.5849</v>
      </c>
      <c r="P8" s="46">
        <v>162.1859969838378</v>
      </c>
      <c r="Q8" s="51">
        <v>418076.001</v>
      </c>
      <c r="R8" s="52">
        <v>224006.209</v>
      </c>
      <c r="S8" s="53">
        <f aca="true" t="shared" si="0" ref="S8:S52">Q8-R8</f>
        <v>194069.792</v>
      </c>
      <c r="T8" s="54">
        <f>Q8/R8*100</f>
        <v>186.63589856118674</v>
      </c>
      <c r="U8" s="51">
        <v>440298.332</v>
      </c>
      <c r="V8" s="227">
        <v>130</v>
      </c>
      <c r="W8" s="51">
        <v>22222.331</v>
      </c>
      <c r="X8" s="182">
        <v>19.4</v>
      </c>
      <c r="Y8" s="166">
        <v>0.23</v>
      </c>
      <c r="Z8" s="118">
        <v>0.305</v>
      </c>
      <c r="AA8" s="56">
        <v>45486</v>
      </c>
      <c r="AB8" s="190">
        <v>109.4</v>
      </c>
      <c r="AC8" s="57">
        <v>1</v>
      </c>
      <c r="AD8" s="58">
        <v>1</v>
      </c>
      <c r="AE8" s="55">
        <v>1023.8</v>
      </c>
      <c r="AF8" s="105">
        <v>100.9</v>
      </c>
      <c r="AG8" s="56">
        <v>20289</v>
      </c>
      <c r="AH8" s="190">
        <v>17</v>
      </c>
      <c r="AI8" s="153">
        <v>0.006999999999999999</v>
      </c>
      <c r="AJ8" s="44">
        <v>0.043</v>
      </c>
      <c r="AK8" s="86"/>
    </row>
    <row r="9" spans="1:37" s="7" customFormat="1" ht="13.5" customHeight="1">
      <c r="A9" s="8">
        <v>2</v>
      </c>
      <c r="B9" s="90" t="s">
        <v>5</v>
      </c>
      <c r="C9" s="47">
        <v>1980.4363</v>
      </c>
      <c r="D9" s="98">
        <v>131.2</v>
      </c>
      <c r="E9" s="47">
        <v>401.2</v>
      </c>
      <c r="F9" s="137" t="s">
        <v>76</v>
      </c>
      <c r="G9" s="81">
        <v>264.1</v>
      </c>
      <c r="H9" s="97">
        <v>46.3</v>
      </c>
      <c r="I9" s="111">
        <v>384246</v>
      </c>
      <c r="J9" s="97">
        <v>116.6</v>
      </c>
      <c r="K9" s="47">
        <v>5887.2</v>
      </c>
      <c r="L9" s="188">
        <v>149.1</v>
      </c>
      <c r="M9" s="47">
        <v>30906.2</v>
      </c>
      <c r="N9" s="138">
        <v>131.4</v>
      </c>
      <c r="O9" s="81">
        <v>8068.1467999999995</v>
      </c>
      <c r="P9" s="48">
        <v>195.50080577190846</v>
      </c>
      <c r="Q9" s="59">
        <v>7783.627</v>
      </c>
      <c r="R9" s="76">
        <v>-4749.441</v>
      </c>
      <c r="S9" s="61">
        <f t="shared" si="0"/>
        <v>12533.068</v>
      </c>
      <c r="T9" s="62" t="s">
        <v>7</v>
      </c>
      <c r="U9" s="151">
        <v>8017.598</v>
      </c>
      <c r="V9" s="138" t="s">
        <v>124</v>
      </c>
      <c r="W9" s="134">
        <v>233.971</v>
      </c>
      <c r="X9" s="183">
        <v>3.8</v>
      </c>
      <c r="Y9" s="167">
        <v>0.17300000000000001</v>
      </c>
      <c r="Z9" s="119">
        <v>0.423</v>
      </c>
      <c r="AA9" s="64">
        <v>38599</v>
      </c>
      <c r="AB9" s="192">
        <v>114</v>
      </c>
      <c r="AC9" s="65">
        <f>AA9/$AA$8</f>
        <v>0.848590775183573</v>
      </c>
      <c r="AD9" s="63">
        <v>0.8130825405976746</v>
      </c>
      <c r="AE9" s="59">
        <v>28.4</v>
      </c>
      <c r="AF9" s="106">
        <v>107</v>
      </c>
      <c r="AG9" s="113">
        <v>1111</v>
      </c>
      <c r="AH9" s="192">
        <v>20.5</v>
      </c>
      <c r="AI9" s="229">
        <v>0.01</v>
      </c>
      <c r="AJ9" s="45">
        <v>0.053</v>
      </c>
      <c r="AK9" s="86"/>
    </row>
    <row r="10" spans="1:37" s="7" customFormat="1" ht="13.5" customHeight="1">
      <c r="A10" s="8">
        <v>3</v>
      </c>
      <c r="B10" s="90" t="s">
        <v>6</v>
      </c>
      <c r="C10" s="47">
        <v>27397.0933</v>
      </c>
      <c r="D10" s="98">
        <v>151.1</v>
      </c>
      <c r="E10" s="47">
        <v>538.9</v>
      </c>
      <c r="F10" s="137">
        <v>107.8</v>
      </c>
      <c r="G10" s="81">
        <v>4570.2</v>
      </c>
      <c r="H10" s="97">
        <v>96.2</v>
      </c>
      <c r="I10" s="111">
        <v>75860</v>
      </c>
      <c r="J10" s="97">
        <v>136.8</v>
      </c>
      <c r="K10" s="47">
        <v>372.4</v>
      </c>
      <c r="L10" s="187">
        <v>127.8</v>
      </c>
      <c r="M10" s="47">
        <v>14939.3</v>
      </c>
      <c r="N10" s="137">
        <v>111.2</v>
      </c>
      <c r="O10" s="81" t="s">
        <v>7</v>
      </c>
      <c r="P10" s="48" t="s">
        <v>7</v>
      </c>
      <c r="Q10" s="59">
        <v>1366.047</v>
      </c>
      <c r="R10" s="60">
        <v>1130.875</v>
      </c>
      <c r="S10" s="61">
        <f t="shared" si="0"/>
        <v>235.17200000000003</v>
      </c>
      <c r="T10" s="62">
        <f>Q10/R10*100</f>
        <v>120.79557864485464</v>
      </c>
      <c r="U10" s="151">
        <v>1525.397</v>
      </c>
      <c r="V10" s="138">
        <v>127.6</v>
      </c>
      <c r="W10" s="134">
        <v>159.35</v>
      </c>
      <c r="X10" s="184" t="s">
        <v>81</v>
      </c>
      <c r="Y10" s="167">
        <v>0.24100000000000002</v>
      </c>
      <c r="Z10" s="119">
        <v>0.215</v>
      </c>
      <c r="AA10" s="64">
        <v>34365</v>
      </c>
      <c r="AB10" s="191">
        <v>106.8</v>
      </c>
      <c r="AC10" s="65">
        <f aca="true" t="shared" si="1" ref="AC10:AC52">AA10/$AA$8</f>
        <v>0.7555071890251945</v>
      </c>
      <c r="AD10" s="63">
        <v>0.7732535793216104</v>
      </c>
      <c r="AE10" s="59">
        <v>30.5</v>
      </c>
      <c r="AF10" s="106">
        <v>98.6</v>
      </c>
      <c r="AG10" s="113">
        <v>560</v>
      </c>
      <c r="AH10" s="192">
        <v>35.8</v>
      </c>
      <c r="AI10" s="229">
        <v>0.005</v>
      </c>
      <c r="AJ10" s="45">
        <v>0.013000000000000001</v>
      </c>
      <c r="AK10" s="86"/>
    </row>
    <row r="11" spans="1:37" s="7" customFormat="1" ht="13.5" customHeight="1">
      <c r="A11" s="8">
        <v>4</v>
      </c>
      <c r="B11" s="90" t="s">
        <v>8</v>
      </c>
      <c r="C11" s="47">
        <v>1142.2171</v>
      </c>
      <c r="D11" s="98">
        <v>103.5</v>
      </c>
      <c r="E11" s="47">
        <v>103.9</v>
      </c>
      <c r="F11" s="137" t="s">
        <v>79</v>
      </c>
      <c r="G11" s="81">
        <v>1911.3</v>
      </c>
      <c r="H11" s="99" t="s">
        <v>75</v>
      </c>
      <c r="I11" s="111">
        <v>73859</v>
      </c>
      <c r="J11" s="97">
        <v>121.6</v>
      </c>
      <c r="K11" s="47">
        <v>1025.6</v>
      </c>
      <c r="L11" s="188">
        <v>149.9</v>
      </c>
      <c r="M11" s="47">
        <v>20522.5</v>
      </c>
      <c r="N11" s="137">
        <v>132.9</v>
      </c>
      <c r="O11" s="81">
        <v>7114.9887</v>
      </c>
      <c r="P11" s="48">
        <v>156.9464567985166</v>
      </c>
      <c r="Q11" s="75">
        <v>-363.409</v>
      </c>
      <c r="R11" s="76">
        <v>-2030.095</v>
      </c>
      <c r="S11" s="61">
        <f t="shared" si="0"/>
        <v>1666.6860000000001</v>
      </c>
      <c r="T11" s="62" t="s">
        <v>7</v>
      </c>
      <c r="U11" s="151">
        <v>1454.381</v>
      </c>
      <c r="V11" s="138" t="s">
        <v>80</v>
      </c>
      <c r="W11" s="134">
        <v>1817.79</v>
      </c>
      <c r="X11" s="184">
        <v>66.2</v>
      </c>
      <c r="Y11" s="167">
        <v>0.37799999999999995</v>
      </c>
      <c r="Z11" s="119">
        <v>0.49</v>
      </c>
      <c r="AA11" s="64">
        <v>42461</v>
      </c>
      <c r="AB11" s="192">
        <v>112</v>
      </c>
      <c r="AC11" s="65">
        <f t="shared" si="1"/>
        <v>0.9334960207536385</v>
      </c>
      <c r="AD11" s="63">
        <v>0.9031661381762275</v>
      </c>
      <c r="AE11" s="59">
        <v>18.7</v>
      </c>
      <c r="AF11" s="106">
        <v>106.9</v>
      </c>
      <c r="AG11" s="113">
        <v>272</v>
      </c>
      <c r="AH11" s="192">
        <v>20.6</v>
      </c>
      <c r="AI11" s="229">
        <v>0.005</v>
      </c>
      <c r="AJ11" s="45">
        <v>0.022000000000000002</v>
      </c>
      <c r="AK11" s="86"/>
    </row>
    <row r="12" spans="1:37" s="7" customFormat="1" ht="13.5" customHeight="1">
      <c r="A12" s="8">
        <v>5</v>
      </c>
      <c r="B12" s="90" t="s">
        <v>9</v>
      </c>
      <c r="C12" s="47">
        <v>2243.921</v>
      </c>
      <c r="D12" s="98">
        <v>113.6</v>
      </c>
      <c r="E12" s="47">
        <v>0</v>
      </c>
      <c r="F12" s="137" t="s">
        <v>7</v>
      </c>
      <c r="G12" s="81">
        <v>138.9</v>
      </c>
      <c r="H12" s="97">
        <v>138.1</v>
      </c>
      <c r="I12" s="111">
        <v>52471</v>
      </c>
      <c r="J12" s="97">
        <v>122.7</v>
      </c>
      <c r="K12" s="47">
        <v>239.5</v>
      </c>
      <c r="L12" s="187">
        <v>111.2</v>
      </c>
      <c r="M12" s="47">
        <v>24942.4</v>
      </c>
      <c r="N12" s="137">
        <v>56.9</v>
      </c>
      <c r="O12" s="81">
        <v>475.8167</v>
      </c>
      <c r="P12" s="48">
        <v>177.9923112115135</v>
      </c>
      <c r="Q12" s="59">
        <v>7112.487</v>
      </c>
      <c r="R12" s="60">
        <v>3160.85</v>
      </c>
      <c r="S12" s="61">
        <f t="shared" si="0"/>
        <v>3951.637</v>
      </c>
      <c r="T12" s="62" t="s">
        <v>79</v>
      </c>
      <c r="U12" s="151">
        <v>7199.382</v>
      </c>
      <c r="V12" s="138" t="s">
        <v>75</v>
      </c>
      <c r="W12" s="134">
        <v>86.895</v>
      </c>
      <c r="X12" s="183">
        <v>64.8</v>
      </c>
      <c r="Y12" s="167">
        <v>0.146</v>
      </c>
      <c r="Z12" s="119">
        <v>0.21100000000000002</v>
      </c>
      <c r="AA12" s="64">
        <v>35526</v>
      </c>
      <c r="AB12" s="191">
        <v>106.5</v>
      </c>
      <c r="AC12" s="65">
        <f t="shared" si="1"/>
        <v>0.7810315261838807</v>
      </c>
      <c r="AD12" s="63">
        <v>0.9463101758431824</v>
      </c>
      <c r="AE12" s="59">
        <v>8.3</v>
      </c>
      <c r="AF12" s="106">
        <v>100.3</v>
      </c>
      <c r="AG12" s="113">
        <v>327</v>
      </c>
      <c r="AH12" s="192">
        <v>19.6</v>
      </c>
      <c r="AI12" s="229">
        <v>0.009000000000000001</v>
      </c>
      <c r="AJ12" s="45">
        <v>0.049</v>
      </c>
      <c r="AK12" s="86"/>
    </row>
    <row r="13" spans="1:37" s="7" customFormat="1" ht="13.5" customHeight="1">
      <c r="A13" s="8">
        <v>7</v>
      </c>
      <c r="B13" s="90" t="s">
        <v>10</v>
      </c>
      <c r="C13" s="47">
        <v>162963.7212</v>
      </c>
      <c r="D13" s="98">
        <v>106.6</v>
      </c>
      <c r="E13" s="47">
        <v>5748.5</v>
      </c>
      <c r="F13" s="138">
        <v>134.2</v>
      </c>
      <c r="G13" s="81">
        <v>29828.3</v>
      </c>
      <c r="H13" s="97">
        <v>110.5</v>
      </c>
      <c r="I13" s="111">
        <v>1981558</v>
      </c>
      <c r="J13" s="97">
        <v>106.2</v>
      </c>
      <c r="K13" s="47">
        <v>41362.2</v>
      </c>
      <c r="L13" s="188">
        <v>113.5</v>
      </c>
      <c r="M13" s="47">
        <v>286781.2</v>
      </c>
      <c r="N13" s="137">
        <v>137.9</v>
      </c>
      <c r="O13" s="81">
        <v>1208.3436000000002</v>
      </c>
      <c r="P13" s="48" t="s">
        <v>89</v>
      </c>
      <c r="Q13" s="59">
        <v>147018.009</v>
      </c>
      <c r="R13" s="60">
        <v>129794.895</v>
      </c>
      <c r="S13" s="61">
        <f t="shared" si="0"/>
        <v>17223.113999999987</v>
      </c>
      <c r="T13" s="62">
        <f aca="true" t="shared" si="2" ref="T13:T51">Q13/R13*100</f>
        <v>113.2694849053963</v>
      </c>
      <c r="U13" s="151">
        <v>158135.36</v>
      </c>
      <c r="V13" s="138">
        <v>108.1</v>
      </c>
      <c r="W13" s="134">
        <v>11117.351</v>
      </c>
      <c r="X13" s="183">
        <v>67.4</v>
      </c>
      <c r="Y13" s="167">
        <v>0.223</v>
      </c>
      <c r="Z13" s="119">
        <v>0.285</v>
      </c>
      <c r="AA13" s="64">
        <v>55342</v>
      </c>
      <c r="AB13" s="191">
        <v>109.2</v>
      </c>
      <c r="AC13" s="65">
        <f t="shared" si="1"/>
        <v>1.216682056017236</v>
      </c>
      <c r="AD13" s="63">
        <v>1.217810127798597</v>
      </c>
      <c r="AE13" s="59">
        <v>305.3</v>
      </c>
      <c r="AF13" s="106">
        <v>102.5</v>
      </c>
      <c r="AG13" s="113">
        <v>3755</v>
      </c>
      <c r="AH13" s="192">
        <v>9.8</v>
      </c>
      <c r="AI13" s="229">
        <v>0.006</v>
      </c>
      <c r="AJ13" s="45">
        <v>0.067</v>
      </c>
      <c r="AK13" s="86"/>
    </row>
    <row r="14" spans="1:37" s="7" customFormat="1" ht="13.5" customHeight="1">
      <c r="A14" s="8">
        <v>9</v>
      </c>
      <c r="B14" s="90" t="s">
        <v>11</v>
      </c>
      <c r="C14" s="47">
        <v>43999.757600000004</v>
      </c>
      <c r="D14" s="98">
        <v>113.6</v>
      </c>
      <c r="E14" s="47">
        <v>1252.4</v>
      </c>
      <c r="F14" s="199" t="s">
        <v>93</v>
      </c>
      <c r="G14" s="81">
        <v>12372.2</v>
      </c>
      <c r="H14" s="97">
        <v>100.3</v>
      </c>
      <c r="I14" s="111">
        <v>474847</v>
      </c>
      <c r="J14" s="97">
        <v>154</v>
      </c>
      <c r="K14" s="47">
        <v>225056</v>
      </c>
      <c r="L14" s="200">
        <v>103.5</v>
      </c>
      <c r="M14" s="47">
        <v>53152.9</v>
      </c>
      <c r="N14" s="201">
        <v>126.6</v>
      </c>
      <c r="O14" s="81">
        <v>161.7734</v>
      </c>
      <c r="P14" s="48" t="s">
        <v>79</v>
      </c>
      <c r="Q14" s="202">
        <v>116552.518</v>
      </c>
      <c r="R14" s="60">
        <v>100266.487</v>
      </c>
      <c r="S14" s="61">
        <f t="shared" si="0"/>
        <v>16286.031000000003</v>
      </c>
      <c r="T14" s="62">
        <f t="shared" si="2"/>
        <v>116.24274619295278</v>
      </c>
      <c r="U14" s="203">
        <v>117329.079</v>
      </c>
      <c r="V14" s="201">
        <v>114.2</v>
      </c>
      <c r="W14" s="204">
        <v>776.561</v>
      </c>
      <c r="X14" s="205">
        <v>31.5</v>
      </c>
      <c r="Y14" s="167">
        <v>0.16899999999999998</v>
      </c>
      <c r="Z14" s="206">
        <v>0.23</v>
      </c>
      <c r="AA14" s="207">
        <v>54920</v>
      </c>
      <c r="AB14" s="214">
        <v>108.1</v>
      </c>
      <c r="AC14" s="209">
        <f t="shared" si="1"/>
        <v>1.207404476102537</v>
      </c>
      <c r="AD14" s="210">
        <v>1.2236955895070625</v>
      </c>
      <c r="AE14" s="202">
        <v>69.7</v>
      </c>
      <c r="AF14" s="211">
        <v>100.6</v>
      </c>
      <c r="AG14" s="212">
        <v>961</v>
      </c>
      <c r="AH14" s="214">
        <v>12.9</v>
      </c>
      <c r="AI14" s="229">
        <v>0.005</v>
      </c>
      <c r="AJ14" s="213">
        <v>0.038</v>
      </c>
      <c r="AK14" s="86"/>
    </row>
    <row r="15" spans="1:37" s="7" customFormat="1" ht="13.5" customHeight="1">
      <c r="A15" s="8">
        <v>10</v>
      </c>
      <c r="B15" s="90" t="s">
        <v>12</v>
      </c>
      <c r="C15" s="47">
        <v>19534.923199999997</v>
      </c>
      <c r="D15" s="98">
        <v>118.6</v>
      </c>
      <c r="E15" s="47">
        <v>2.9</v>
      </c>
      <c r="F15" s="137">
        <v>0.5</v>
      </c>
      <c r="G15" s="81">
        <v>7212.7</v>
      </c>
      <c r="H15" s="97" t="s">
        <v>89</v>
      </c>
      <c r="I15" s="111">
        <v>477078</v>
      </c>
      <c r="J15" s="97">
        <v>158.5</v>
      </c>
      <c r="K15" s="47">
        <v>20837.2</v>
      </c>
      <c r="L15" s="187">
        <v>196.7</v>
      </c>
      <c r="M15" s="47">
        <v>112294.2</v>
      </c>
      <c r="N15" s="137">
        <v>147.2</v>
      </c>
      <c r="O15" s="81">
        <v>58055.1379</v>
      </c>
      <c r="P15" s="48">
        <v>157.33522375087549</v>
      </c>
      <c r="Q15" s="59">
        <v>16887.773</v>
      </c>
      <c r="R15" s="76">
        <v>-6019.54</v>
      </c>
      <c r="S15" s="61">
        <f t="shared" si="0"/>
        <v>22907.313000000002</v>
      </c>
      <c r="T15" s="62" t="s">
        <v>7</v>
      </c>
      <c r="U15" s="151">
        <v>19996.81</v>
      </c>
      <c r="V15" s="138" t="s">
        <v>78</v>
      </c>
      <c r="W15" s="134">
        <v>3109.037</v>
      </c>
      <c r="X15" s="184">
        <v>22.9</v>
      </c>
      <c r="Y15" s="167">
        <v>0.301</v>
      </c>
      <c r="Z15" s="119">
        <v>0.473</v>
      </c>
      <c r="AA15" s="64">
        <v>50815</v>
      </c>
      <c r="AB15" s="191">
        <v>116.6</v>
      </c>
      <c r="AC15" s="65">
        <f t="shared" si="1"/>
        <v>1.117156927406235</v>
      </c>
      <c r="AD15" s="63">
        <v>1.047876429326415</v>
      </c>
      <c r="AE15" s="59">
        <v>101.3</v>
      </c>
      <c r="AF15" s="106">
        <v>102.4</v>
      </c>
      <c r="AG15" s="113">
        <v>1155</v>
      </c>
      <c r="AH15" s="192">
        <v>7.5</v>
      </c>
      <c r="AI15" s="229">
        <v>0.004</v>
      </c>
      <c r="AJ15" s="45">
        <v>0.054000000000000006</v>
      </c>
      <c r="AK15" s="86"/>
    </row>
    <row r="16" spans="1:37" s="7" customFormat="1" ht="13.5" customHeight="1">
      <c r="A16" s="8">
        <v>13</v>
      </c>
      <c r="B16" s="90" t="s">
        <v>21</v>
      </c>
      <c r="C16" s="47">
        <v>92846.3608</v>
      </c>
      <c r="D16" s="98">
        <v>184.8</v>
      </c>
      <c r="E16" s="47">
        <v>2128.6</v>
      </c>
      <c r="F16" s="137">
        <v>125.4</v>
      </c>
      <c r="G16" s="81">
        <v>134.6</v>
      </c>
      <c r="H16" s="97">
        <v>142.1</v>
      </c>
      <c r="I16" s="111">
        <v>42992</v>
      </c>
      <c r="J16" s="97">
        <v>132.5</v>
      </c>
      <c r="K16" s="47">
        <v>704.5</v>
      </c>
      <c r="L16" s="187">
        <v>113.7</v>
      </c>
      <c r="M16" s="47">
        <v>5578.8</v>
      </c>
      <c r="N16" s="137">
        <v>116.7</v>
      </c>
      <c r="O16" s="81" t="s">
        <v>7</v>
      </c>
      <c r="P16" s="48" t="s">
        <v>7</v>
      </c>
      <c r="Q16" s="59">
        <v>15253.663</v>
      </c>
      <c r="R16" s="76">
        <v>-5537.965</v>
      </c>
      <c r="S16" s="61">
        <f t="shared" si="0"/>
        <v>20791.628</v>
      </c>
      <c r="T16" s="62" t="s">
        <v>7</v>
      </c>
      <c r="U16" s="151">
        <v>15440.886</v>
      </c>
      <c r="V16" s="138" t="s">
        <v>125</v>
      </c>
      <c r="W16" s="134">
        <v>187.223</v>
      </c>
      <c r="X16" s="184">
        <v>3</v>
      </c>
      <c r="Y16" s="167">
        <v>0.20800000000000002</v>
      </c>
      <c r="Z16" s="119">
        <v>0.308</v>
      </c>
      <c r="AA16" s="64">
        <v>40627</v>
      </c>
      <c r="AB16" s="192">
        <v>112.4</v>
      </c>
      <c r="AC16" s="65">
        <f t="shared" si="1"/>
        <v>0.8931759222617949</v>
      </c>
      <c r="AD16" s="63">
        <v>0.8673488997789949</v>
      </c>
      <c r="AE16" s="59">
        <v>15.5</v>
      </c>
      <c r="AF16" s="106">
        <v>102.1</v>
      </c>
      <c r="AG16" s="113">
        <v>303</v>
      </c>
      <c r="AH16" s="192">
        <v>21.2</v>
      </c>
      <c r="AI16" s="229">
        <v>0.006</v>
      </c>
      <c r="AJ16" s="45">
        <v>0.03</v>
      </c>
      <c r="AK16" s="86"/>
    </row>
    <row r="17" spans="1:37" s="7" customFormat="1" ht="13.5" customHeight="1">
      <c r="A17" s="8">
        <v>14</v>
      </c>
      <c r="B17" s="90" t="s">
        <v>22</v>
      </c>
      <c r="C17" s="47">
        <v>1712.5662</v>
      </c>
      <c r="D17" s="98">
        <v>102.9</v>
      </c>
      <c r="E17" s="47">
        <v>0.1</v>
      </c>
      <c r="F17" s="137" t="s">
        <v>7</v>
      </c>
      <c r="G17" s="81">
        <v>132.5</v>
      </c>
      <c r="H17" s="97">
        <v>48.5</v>
      </c>
      <c r="I17" s="111">
        <v>35211</v>
      </c>
      <c r="J17" s="97">
        <v>106.3</v>
      </c>
      <c r="K17" s="47">
        <v>27.4</v>
      </c>
      <c r="L17" s="187">
        <v>135.9</v>
      </c>
      <c r="M17" s="47">
        <v>4110.1</v>
      </c>
      <c r="N17" s="138">
        <v>116.7</v>
      </c>
      <c r="O17" s="81">
        <v>90.8525</v>
      </c>
      <c r="P17" s="48">
        <v>141.8654836800627</v>
      </c>
      <c r="Q17" s="75">
        <v>-751.862</v>
      </c>
      <c r="R17" s="76">
        <v>-4146.203</v>
      </c>
      <c r="S17" s="61">
        <f t="shared" si="0"/>
        <v>3394.3410000000003</v>
      </c>
      <c r="T17" s="62" t="s">
        <v>7</v>
      </c>
      <c r="U17" s="151">
        <v>9.849</v>
      </c>
      <c r="V17" s="138">
        <v>168.8</v>
      </c>
      <c r="W17" s="134">
        <v>761.711</v>
      </c>
      <c r="X17" s="184">
        <v>18.3</v>
      </c>
      <c r="Y17" s="167">
        <v>0.455</v>
      </c>
      <c r="Z17" s="119">
        <v>0.385</v>
      </c>
      <c r="AA17" s="64">
        <v>33252</v>
      </c>
      <c r="AB17" s="191">
        <v>107.8</v>
      </c>
      <c r="AC17" s="65">
        <f t="shared" si="1"/>
        <v>0.731038121619839</v>
      </c>
      <c r="AD17" s="63">
        <v>0.743465936388969</v>
      </c>
      <c r="AE17" s="59">
        <v>8.3</v>
      </c>
      <c r="AF17" s="106">
        <v>96.1</v>
      </c>
      <c r="AG17" s="113">
        <v>476</v>
      </c>
      <c r="AH17" s="192">
        <v>31.3</v>
      </c>
      <c r="AI17" s="229">
        <v>0.009000000000000001</v>
      </c>
      <c r="AJ17" s="45">
        <v>0.03</v>
      </c>
      <c r="AK17" s="86"/>
    </row>
    <row r="18" spans="1:37" s="7" customFormat="1" ht="13.5" customHeight="1">
      <c r="A18" s="8">
        <v>15</v>
      </c>
      <c r="B18" s="90" t="s">
        <v>27</v>
      </c>
      <c r="C18" s="47">
        <v>5232.178099999999</v>
      </c>
      <c r="D18" s="98">
        <v>145.8</v>
      </c>
      <c r="E18" s="47">
        <v>4805.1</v>
      </c>
      <c r="F18" s="137">
        <v>120.9</v>
      </c>
      <c r="G18" s="81">
        <v>1.4</v>
      </c>
      <c r="H18" s="97">
        <v>85.1</v>
      </c>
      <c r="I18" s="111">
        <v>10332</v>
      </c>
      <c r="J18" s="97">
        <v>87.9</v>
      </c>
      <c r="K18" s="47">
        <v>62.1</v>
      </c>
      <c r="L18" s="188">
        <v>100.5</v>
      </c>
      <c r="M18" s="47">
        <v>1482.6</v>
      </c>
      <c r="N18" s="137">
        <v>123.6</v>
      </c>
      <c r="O18" s="81" t="s">
        <v>7</v>
      </c>
      <c r="P18" s="48" t="s">
        <v>7</v>
      </c>
      <c r="Q18" s="59">
        <v>1025.718</v>
      </c>
      <c r="R18" s="60">
        <v>487.703</v>
      </c>
      <c r="S18" s="61">
        <f t="shared" si="0"/>
        <v>538.0150000000001</v>
      </c>
      <c r="T18" s="62" t="s">
        <v>89</v>
      </c>
      <c r="U18" s="151">
        <v>1100.431</v>
      </c>
      <c r="V18" s="138">
        <v>185.9</v>
      </c>
      <c r="W18" s="134">
        <v>74.713</v>
      </c>
      <c r="X18" s="183">
        <v>71.6</v>
      </c>
      <c r="Y18" s="167">
        <v>0.154</v>
      </c>
      <c r="Z18" s="119">
        <v>0.14300000000000002</v>
      </c>
      <c r="AA18" s="64">
        <v>34865</v>
      </c>
      <c r="AB18" s="192">
        <v>106.8</v>
      </c>
      <c r="AC18" s="65">
        <f t="shared" si="1"/>
        <v>0.766499582289056</v>
      </c>
      <c r="AD18" s="63">
        <v>0.7832948976650331</v>
      </c>
      <c r="AE18" s="59">
        <v>4.4</v>
      </c>
      <c r="AF18" s="106">
        <v>97.8</v>
      </c>
      <c r="AG18" s="113">
        <v>108</v>
      </c>
      <c r="AH18" s="192">
        <v>51.4</v>
      </c>
      <c r="AI18" s="229">
        <v>0.006999999999999999</v>
      </c>
      <c r="AJ18" s="45">
        <v>0.013999999999999999</v>
      </c>
      <c r="AK18" s="86"/>
    </row>
    <row r="19" spans="1:37" s="7" customFormat="1" ht="13.5" customHeight="1">
      <c r="A19" s="8">
        <v>16</v>
      </c>
      <c r="B19" s="90" t="s">
        <v>23</v>
      </c>
      <c r="C19" s="47">
        <v>28777.685</v>
      </c>
      <c r="D19" s="98">
        <v>148.5</v>
      </c>
      <c r="E19" s="47">
        <v>2627.1</v>
      </c>
      <c r="F19" s="138">
        <v>121</v>
      </c>
      <c r="G19" s="81">
        <v>350.3</v>
      </c>
      <c r="H19" s="97">
        <v>199.2</v>
      </c>
      <c r="I19" s="111">
        <v>53880</v>
      </c>
      <c r="J19" s="97">
        <v>69.7</v>
      </c>
      <c r="K19" s="47">
        <v>88.2</v>
      </c>
      <c r="L19" s="187">
        <v>112.3</v>
      </c>
      <c r="M19" s="47">
        <v>7025.1</v>
      </c>
      <c r="N19" s="138">
        <v>125.3</v>
      </c>
      <c r="O19" s="81" t="s">
        <v>7</v>
      </c>
      <c r="P19" s="48" t="s">
        <v>7</v>
      </c>
      <c r="Q19" s="59">
        <v>4582.755</v>
      </c>
      <c r="R19" s="60">
        <v>766.95</v>
      </c>
      <c r="S19" s="61">
        <f t="shared" si="0"/>
        <v>3815.8050000000003</v>
      </c>
      <c r="T19" s="62" t="s">
        <v>123</v>
      </c>
      <c r="U19" s="151">
        <v>4853.842</v>
      </c>
      <c r="V19" s="138" t="s">
        <v>88</v>
      </c>
      <c r="W19" s="134">
        <v>271.087</v>
      </c>
      <c r="X19" s="183">
        <v>54.6</v>
      </c>
      <c r="Y19" s="167">
        <v>0.29</v>
      </c>
      <c r="Z19" s="119">
        <v>0.41200000000000003</v>
      </c>
      <c r="AA19" s="64">
        <v>36592</v>
      </c>
      <c r="AB19" s="192">
        <v>106</v>
      </c>
      <c r="AC19" s="65">
        <f t="shared" si="1"/>
        <v>0.8044673086224333</v>
      </c>
      <c r="AD19" s="63">
        <v>0.8348707600653407</v>
      </c>
      <c r="AE19" s="59">
        <v>14.6</v>
      </c>
      <c r="AF19" s="106">
        <v>105.5</v>
      </c>
      <c r="AG19" s="113">
        <v>606</v>
      </c>
      <c r="AH19" s="192">
        <v>16.1</v>
      </c>
      <c r="AI19" s="229">
        <v>0.011000000000000001</v>
      </c>
      <c r="AJ19" s="45">
        <v>0.07</v>
      </c>
      <c r="AK19" s="86"/>
    </row>
    <row r="20" spans="1:37" s="7" customFormat="1" ht="13.5" customHeight="1">
      <c r="A20" s="8">
        <v>17</v>
      </c>
      <c r="B20" s="90" t="s">
        <v>28</v>
      </c>
      <c r="C20" s="47">
        <v>3764.6536</v>
      </c>
      <c r="D20" s="98">
        <v>157</v>
      </c>
      <c r="E20" s="47">
        <v>3919</v>
      </c>
      <c r="F20" s="138">
        <v>97.6</v>
      </c>
      <c r="G20" s="81">
        <v>5.2</v>
      </c>
      <c r="H20" s="97">
        <v>22.8</v>
      </c>
      <c r="I20" s="111">
        <v>11607</v>
      </c>
      <c r="J20" s="97">
        <v>150.8</v>
      </c>
      <c r="K20" s="47">
        <v>93.6</v>
      </c>
      <c r="L20" s="187">
        <v>114.1</v>
      </c>
      <c r="M20" s="47">
        <v>2815.9</v>
      </c>
      <c r="N20" s="138">
        <v>112.7</v>
      </c>
      <c r="O20" s="81" t="s">
        <v>7</v>
      </c>
      <c r="P20" s="48" t="s">
        <v>7</v>
      </c>
      <c r="Q20" s="59">
        <v>697.53</v>
      </c>
      <c r="R20" s="60">
        <v>975.197</v>
      </c>
      <c r="S20" s="61">
        <f t="shared" si="0"/>
        <v>-277.66700000000003</v>
      </c>
      <c r="T20" s="62">
        <f t="shared" si="2"/>
        <v>71.52708632204569</v>
      </c>
      <c r="U20" s="151">
        <v>727.366</v>
      </c>
      <c r="V20" s="138">
        <v>74.6</v>
      </c>
      <c r="W20" s="134">
        <v>29.836</v>
      </c>
      <c r="X20" s="183" t="s">
        <v>7</v>
      </c>
      <c r="Y20" s="168">
        <v>0.071</v>
      </c>
      <c r="Z20" s="119">
        <v>0.063</v>
      </c>
      <c r="AA20" s="64">
        <v>34287</v>
      </c>
      <c r="AB20" s="191">
        <v>105.6</v>
      </c>
      <c r="AC20" s="65">
        <f t="shared" si="1"/>
        <v>0.7537923756760322</v>
      </c>
      <c r="AD20" s="63">
        <v>0.776640722590564</v>
      </c>
      <c r="AE20" s="59">
        <v>6.6</v>
      </c>
      <c r="AF20" s="106">
        <v>96.8</v>
      </c>
      <c r="AG20" s="113">
        <v>144</v>
      </c>
      <c r="AH20" s="192">
        <v>27.7</v>
      </c>
      <c r="AI20" s="229">
        <v>0.006</v>
      </c>
      <c r="AJ20" s="45">
        <v>0.021</v>
      </c>
      <c r="AK20" s="86"/>
    </row>
    <row r="21" spans="1:37" s="7" customFormat="1" ht="13.5" customHeight="1">
      <c r="A21" s="8">
        <v>18</v>
      </c>
      <c r="B21" s="90" t="s">
        <v>29</v>
      </c>
      <c r="C21" s="47">
        <v>35228.2579</v>
      </c>
      <c r="D21" s="98">
        <v>106.7</v>
      </c>
      <c r="E21" s="47">
        <v>6744.4</v>
      </c>
      <c r="F21" s="138">
        <v>97.8</v>
      </c>
      <c r="G21" s="81">
        <v>272.3</v>
      </c>
      <c r="H21" s="97">
        <v>105.9</v>
      </c>
      <c r="I21" s="111">
        <v>30609</v>
      </c>
      <c r="J21" s="97" t="s">
        <v>75</v>
      </c>
      <c r="K21" s="47">
        <v>1664.2</v>
      </c>
      <c r="L21" s="187">
        <v>182.7</v>
      </c>
      <c r="M21" s="47">
        <v>3827.6</v>
      </c>
      <c r="N21" s="138">
        <v>55.1</v>
      </c>
      <c r="O21" s="81" t="s">
        <v>7</v>
      </c>
      <c r="P21" s="48" t="s">
        <v>7</v>
      </c>
      <c r="Q21" s="216">
        <v>3127.458</v>
      </c>
      <c r="R21" s="76">
        <v>-1661.73</v>
      </c>
      <c r="S21" s="61">
        <f t="shared" si="0"/>
        <v>4789.188</v>
      </c>
      <c r="T21" s="62" t="s">
        <v>7</v>
      </c>
      <c r="U21" s="151">
        <v>3322.253</v>
      </c>
      <c r="V21" s="138" t="s">
        <v>126</v>
      </c>
      <c r="W21" s="134">
        <v>194.795</v>
      </c>
      <c r="X21" s="183">
        <v>9.6</v>
      </c>
      <c r="Y21" s="167">
        <v>0.188</v>
      </c>
      <c r="Z21" s="119">
        <v>0.4</v>
      </c>
      <c r="AA21" s="64">
        <v>42139</v>
      </c>
      <c r="AB21" s="191">
        <v>104.5</v>
      </c>
      <c r="AC21" s="65">
        <f t="shared" si="1"/>
        <v>0.9264169194917118</v>
      </c>
      <c r="AD21" s="63">
        <v>0.9677140386278467</v>
      </c>
      <c r="AE21" s="59">
        <v>16.8</v>
      </c>
      <c r="AF21" s="106">
        <v>97.7</v>
      </c>
      <c r="AG21" s="113">
        <v>166</v>
      </c>
      <c r="AH21" s="192">
        <v>33.3</v>
      </c>
      <c r="AI21" s="229">
        <v>0.006</v>
      </c>
      <c r="AJ21" s="45">
        <v>0.017</v>
      </c>
      <c r="AK21" s="86"/>
    </row>
    <row r="22" spans="1:37" s="7" customFormat="1" ht="13.5" customHeight="1">
      <c r="A22" s="8">
        <v>19</v>
      </c>
      <c r="B22" s="90" t="s">
        <v>14</v>
      </c>
      <c r="C22" s="47">
        <v>12742.048</v>
      </c>
      <c r="D22" s="98">
        <v>130.3</v>
      </c>
      <c r="E22" s="47">
        <v>6144</v>
      </c>
      <c r="F22" s="137">
        <v>95.5</v>
      </c>
      <c r="G22" s="81">
        <v>2746.6</v>
      </c>
      <c r="H22" s="97">
        <v>77.2</v>
      </c>
      <c r="I22" s="111">
        <v>17557</v>
      </c>
      <c r="J22" s="97">
        <v>122.6</v>
      </c>
      <c r="K22" s="47">
        <v>250.3</v>
      </c>
      <c r="L22" s="188">
        <v>99.3</v>
      </c>
      <c r="M22" s="47">
        <v>3687.6</v>
      </c>
      <c r="N22" s="138">
        <v>114.7</v>
      </c>
      <c r="O22" s="81" t="s">
        <v>7</v>
      </c>
      <c r="P22" s="48" t="s">
        <v>7</v>
      </c>
      <c r="Q22" s="59">
        <v>1455.687</v>
      </c>
      <c r="R22" s="60">
        <v>888.588</v>
      </c>
      <c r="S22" s="61">
        <f t="shared" si="0"/>
        <v>567.0989999999999</v>
      </c>
      <c r="T22" s="62">
        <f t="shared" si="2"/>
        <v>163.82024065146052</v>
      </c>
      <c r="U22" s="151">
        <v>1556.988</v>
      </c>
      <c r="V22" s="138">
        <v>131.1</v>
      </c>
      <c r="W22" s="134">
        <v>101.301</v>
      </c>
      <c r="X22" s="184">
        <v>33.9</v>
      </c>
      <c r="Y22" s="167">
        <v>0.2</v>
      </c>
      <c r="Z22" s="119">
        <v>0.19399999999999998</v>
      </c>
      <c r="AA22" s="64">
        <v>33985</v>
      </c>
      <c r="AB22" s="192">
        <v>106.9</v>
      </c>
      <c r="AC22" s="65">
        <f t="shared" si="1"/>
        <v>0.7471529701446599</v>
      </c>
      <c r="AD22" s="63">
        <v>0.7657346017103872</v>
      </c>
      <c r="AE22" s="59">
        <v>13.3</v>
      </c>
      <c r="AF22" s="106">
        <v>98</v>
      </c>
      <c r="AG22" s="113">
        <v>509</v>
      </c>
      <c r="AH22" s="192">
        <v>43.1</v>
      </c>
      <c r="AI22" s="229">
        <v>0.01</v>
      </c>
      <c r="AJ22" s="45">
        <v>0.023</v>
      </c>
      <c r="AK22" s="86"/>
    </row>
    <row r="23" spans="1:37" s="7" customFormat="1" ht="13.5" customHeight="1">
      <c r="A23" s="8">
        <v>20</v>
      </c>
      <c r="B23" s="90" t="s">
        <v>15</v>
      </c>
      <c r="C23" s="47">
        <v>21699.990899999997</v>
      </c>
      <c r="D23" s="98">
        <v>97.4</v>
      </c>
      <c r="E23" s="47">
        <v>6537.7</v>
      </c>
      <c r="F23" s="138">
        <v>113.8</v>
      </c>
      <c r="G23" s="81">
        <v>7668.6</v>
      </c>
      <c r="H23" s="97" t="s">
        <v>132</v>
      </c>
      <c r="I23" s="111">
        <v>175459</v>
      </c>
      <c r="J23" s="97">
        <v>147.7</v>
      </c>
      <c r="K23" s="47">
        <v>352.5</v>
      </c>
      <c r="L23" s="187">
        <v>80.8</v>
      </c>
      <c r="M23" s="47">
        <v>9101.8</v>
      </c>
      <c r="N23" s="137">
        <v>121.9</v>
      </c>
      <c r="O23" s="81" t="s">
        <v>7</v>
      </c>
      <c r="P23" s="48" t="s">
        <v>7</v>
      </c>
      <c r="Q23" s="59">
        <v>1411.079</v>
      </c>
      <c r="R23" s="60">
        <v>1133.965</v>
      </c>
      <c r="S23" s="61">
        <f t="shared" si="0"/>
        <v>277.11400000000003</v>
      </c>
      <c r="T23" s="62">
        <f t="shared" si="2"/>
        <v>124.43761491756801</v>
      </c>
      <c r="U23" s="151">
        <v>1592.69</v>
      </c>
      <c r="V23" s="138">
        <v>115.7</v>
      </c>
      <c r="W23" s="134">
        <v>181.611</v>
      </c>
      <c r="X23" s="183">
        <v>74.7</v>
      </c>
      <c r="Y23" s="167">
        <v>0.257</v>
      </c>
      <c r="Z23" s="119">
        <v>0.147</v>
      </c>
      <c r="AA23" s="64">
        <v>38553</v>
      </c>
      <c r="AB23" s="191">
        <v>112.3</v>
      </c>
      <c r="AC23" s="65">
        <f t="shared" si="1"/>
        <v>0.8475794750032977</v>
      </c>
      <c r="AD23" s="63">
        <v>0.8282646295762468</v>
      </c>
      <c r="AE23" s="59">
        <v>17</v>
      </c>
      <c r="AF23" s="106">
        <v>101.3</v>
      </c>
      <c r="AG23" s="113">
        <v>483</v>
      </c>
      <c r="AH23" s="192">
        <v>22.1</v>
      </c>
      <c r="AI23" s="229">
        <v>0.006</v>
      </c>
      <c r="AJ23" s="45">
        <v>0.027999999999999997</v>
      </c>
      <c r="AK23" s="86"/>
    </row>
    <row r="24" spans="1:37" s="7" customFormat="1" ht="13.5" customHeight="1">
      <c r="A24" s="8">
        <v>21</v>
      </c>
      <c r="B24" s="90" t="s">
        <v>16</v>
      </c>
      <c r="C24" s="47">
        <v>1398.741</v>
      </c>
      <c r="D24" s="98">
        <v>64.9</v>
      </c>
      <c r="E24" s="47">
        <v>5618.8</v>
      </c>
      <c r="F24" s="138">
        <v>114.9</v>
      </c>
      <c r="G24" s="81">
        <v>43.9</v>
      </c>
      <c r="H24" s="97">
        <v>49.2</v>
      </c>
      <c r="I24" s="111">
        <v>53500</v>
      </c>
      <c r="J24" s="97">
        <v>119.5</v>
      </c>
      <c r="K24" s="47">
        <v>2535.2</v>
      </c>
      <c r="L24" s="188">
        <v>91</v>
      </c>
      <c r="M24" s="47">
        <v>9326.4</v>
      </c>
      <c r="N24" s="138">
        <v>119.6</v>
      </c>
      <c r="O24" s="81">
        <v>207.7995</v>
      </c>
      <c r="P24" s="48">
        <v>151.38167068069464</v>
      </c>
      <c r="Q24" s="59">
        <v>1912.074</v>
      </c>
      <c r="R24" s="60">
        <v>1275.804</v>
      </c>
      <c r="S24" s="61">
        <f t="shared" si="0"/>
        <v>636.27</v>
      </c>
      <c r="T24" s="62">
        <f t="shared" si="2"/>
        <v>149.87208066442807</v>
      </c>
      <c r="U24" s="151">
        <v>1963.998</v>
      </c>
      <c r="V24" s="138">
        <v>108.6</v>
      </c>
      <c r="W24" s="134">
        <v>51.924</v>
      </c>
      <c r="X24" s="184">
        <v>9.7</v>
      </c>
      <c r="Y24" s="167">
        <v>0.205</v>
      </c>
      <c r="Z24" s="119">
        <v>0.295</v>
      </c>
      <c r="AA24" s="64">
        <v>33489</v>
      </c>
      <c r="AB24" s="191">
        <v>108.6</v>
      </c>
      <c r="AC24" s="65">
        <f t="shared" si="1"/>
        <v>0.7362485160269093</v>
      </c>
      <c r="AD24" s="63">
        <v>0.7395983472662631</v>
      </c>
      <c r="AE24" s="59">
        <v>18.5</v>
      </c>
      <c r="AF24" s="106">
        <v>95.1</v>
      </c>
      <c r="AG24" s="113">
        <v>708</v>
      </c>
      <c r="AH24" s="192">
        <v>44</v>
      </c>
      <c r="AI24" s="229">
        <v>0.01</v>
      </c>
      <c r="AJ24" s="45">
        <v>0.023</v>
      </c>
      <c r="AK24" s="86"/>
    </row>
    <row r="25" spans="1:37" s="7" customFormat="1" ht="13.5" customHeight="1">
      <c r="A25" s="8">
        <v>22</v>
      </c>
      <c r="B25" s="90" t="s">
        <v>17</v>
      </c>
      <c r="C25" s="47">
        <v>11747.6223</v>
      </c>
      <c r="D25" s="98">
        <v>193.8</v>
      </c>
      <c r="E25" s="47">
        <v>1062.8</v>
      </c>
      <c r="F25" s="137">
        <v>102.9</v>
      </c>
      <c r="G25" s="81">
        <v>20.7</v>
      </c>
      <c r="H25" s="97">
        <v>38.6</v>
      </c>
      <c r="I25" s="111">
        <v>54084</v>
      </c>
      <c r="J25" s="97" t="s">
        <v>92</v>
      </c>
      <c r="K25" s="47">
        <v>1942</v>
      </c>
      <c r="L25" s="187">
        <v>99.1</v>
      </c>
      <c r="M25" s="47">
        <v>7332.8</v>
      </c>
      <c r="N25" s="138">
        <v>118.5</v>
      </c>
      <c r="O25" s="81" t="s">
        <v>7</v>
      </c>
      <c r="P25" s="48" t="s">
        <v>7</v>
      </c>
      <c r="Q25" s="59">
        <v>1253.731</v>
      </c>
      <c r="R25" s="60">
        <v>733.221</v>
      </c>
      <c r="S25" s="61">
        <f t="shared" si="0"/>
        <v>520.51</v>
      </c>
      <c r="T25" s="62">
        <f t="shared" si="2"/>
        <v>170.989510665952</v>
      </c>
      <c r="U25" s="151">
        <v>1279.101</v>
      </c>
      <c r="V25" s="138">
        <v>167</v>
      </c>
      <c r="W25" s="134">
        <v>25.37</v>
      </c>
      <c r="X25" s="183">
        <v>77.5</v>
      </c>
      <c r="Y25" s="167">
        <v>0.24</v>
      </c>
      <c r="Z25" s="119">
        <v>0.4</v>
      </c>
      <c r="AA25" s="64">
        <v>35719</v>
      </c>
      <c r="AB25" s="191">
        <v>107.8</v>
      </c>
      <c r="AC25" s="65">
        <f t="shared" si="1"/>
        <v>0.7852745899837312</v>
      </c>
      <c r="AD25" s="63">
        <v>0.7975881618141636</v>
      </c>
      <c r="AE25" s="59">
        <v>17.1</v>
      </c>
      <c r="AF25" s="106">
        <v>97.4</v>
      </c>
      <c r="AG25" s="113">
        <v>303</v>
      </c>
      <c r="AH25" s="192">
        <v>31.1</v>
      </c>
      <c r="AI25" s="229">
        <v>0.005</v>
      </c>
      <c r="AJ25" s="45">
        <v>0.016</v>
      </c>
      <c r="AK25" s="86"/>
    </row>
    <row r="26" spans="1:37" s="7" customFormat="1" ht="13.5" customHeight="1">
      <c r="A26" s="8">
        <v>23</v>
      </c>
      <c r="B26" s="90" t="s">
        <v>30</v>
      </c>
      <c r="C26" s="47">
        <v>2473.8202</v>
      </c>
      <c r="D26" s="98">
        <v>119</v>
      </c>
      <c r="E26" s="47">
        <v>6359.6</v>
      </c>
      <c r="F26" s="137">
        <v>119.9</v>
      </c>
      <c r="G26" s="81">
        <v>9.3</v>
      </c>
      <c r="H26" s="97" t="s">
        <v>133</v>
      </c>
      <c r="I26" s="111">
        <v>13128</v>
      </c>
      <c r="J26" s="97">
        <v>79.2</v>
      </c>
      <c r="K26" s="47" t="s">
        <v>7</v>
      </c>
      <c r="L26" s="187" t="s">
        <v>136</v>
      </c>
      <c r="M26" s="47">
        <v>1974.8</v>
      </c>
      <c r="N26" s="137">
        <v>121.4</v>
      </c>
      <c r="O26" s="81" t="s">
        <v>7</v>
      </c>
      <c r="P26" s="48" t="s">
        <v>7</v>
      </c>
      <c r="Q26" s="59">
        <v>978.099</v>
      </c>
      <c r="R26" s="60">
        <v>980.662</v>
      </c>
      <c r="S26" s="61">
        <f t="shared" si="0"/>
        <v>-2.562999999999988</v>
      </c>
      <c r="T26" s="62">
        <f t="shared" si="2"/>
        <v>99.73864593509283</v>
      </c>
      <c r="U26" s="151">
        <v>1066.879</v>
      </c>
      <c r="V26" s="138">
        <v>108.7</v>
      </c>
      <c r="W26" s="134">
        <v>88.78</v>
      </c>
      <c r="X26" s="183" t="s">
        <v>128</v>
      </c>
      <c r="Y26" s="167">
        <v>0.25</v>
      </c>
      <c r="Z26" s="119">
        <v>0</v>
      </c>
      <c r="AA26" s="64">
        <v>32821</v>
      </c>
      <c r="AB26" s="191">
        <v>105.6</v>
      </c>
      <c r="AC26" s="65">
        <f t="shared" si="1"/>
        <v>0.7215626786263906</v>
      </c>
      <c r="AD26" s="45">
        <v>0.7470692802921111</v>
      </c>
      <c r="AE26" s="59">
        <v>4.6</v>
      </c>
      <c r="AF26" s="106">
        <v>102.5</v>
      </c>
      <c r="AG26" s="113">
        <v>175</v>
      </c>
      <c r="AH26" s="192">
        <v>29.2</v>
      </c>
      <c r="AI26" s="229">
        <v>0.006</v>
      </c>
      <c r="AJ26" s="45">
        <v>0.022000000000000002</v>
      </c>
      <c r="AK26" s="86"/>
    </row>
    <row r="27" spans="1:37" s="7" customFormat="1" ht="13.5" customHeight="1">
      <c r="A27" s="8">
        <v>24</v>
      </c>
      <c r="B27" s="90" t="s">
        <v>18</v>
      </c>
      <c r="C27" s="47">
        <v>12346.4136</v>
      </c>
      <c r="D27" s="98">
        <v>116.1</v>
      </c>
      <c r="E27" s="47">
        <v>13452.8</v>
      </c>
      <c r="F27" s="138">
        <v>142</v>
      </c>
      <c r="G27" s="81">
        <v>63.6</v>
      </c>
      <c r="H27" s="97">
        <v>86.4</v>
      </c>
      <c r="I27" s="111">
        <v>23106</v>
      </c>
      <c r="J27" s="97">
        <v>122.9</v>
      </c>
      <c r="K27" s="47">
        <v>395.3</v>
      </c>
      <c r="L27" s="188">
        <v>69</v>
      </c>
      <c r="M27" s="47">
        <v>5284.5</v>
      </c>
      <c r="N27" s="138">
        <v>109.3</v>
      </c>
      <c r="O27" s="81" t="s">
        <v>7</v>
      </c>
      <c r="P27" s="48" t="s">
        <v>7</v>
      </c>
      <c r="Q27" s="59">
        <v>5571.082</v>
      </c>
      <c r="R27" s="60">
        <v>3164.202</v>
      </c>
      <c r="S27" s="61">
        <f t="shared" si="0"/>
        <v>2406.88</v>
      </c>
      <c r="T27" s="62">
        <f t="shared" si="2"/>
        <v>176.06594016437634</v>
      </c>
      <c r="U27" s="151">
        <v>5702.313</v>
      </c>
      <c r="V27" s="138">
        <v>172.4</v>
      </c>
      <c r="W27" s="134">
        <v>131.231</v>
      </c>
      <c r="X27" s="183">
        <v>91.9</v>
      </c>
      <c r="Y27" s="167">
        <v>0.128</v>
      </c>
      <c r="Z27" s="119">
        <v>0.171</v>
      </c>
      <c r="AA27" s="64">
        <v>36419</v>
      </c>
      <c r="AB27" s="191">
        <v>108.1</v>
      </c>
      <c r="AC27" s="65">
        <f t="shared" si="1"/>
        <v>0.8006639405531373</v>
      </c>
      <c r="AD27" s="63">
        <v>0.8101277985970982</v>
      </c>
      <c r="AE27" s="59">
        <v>16</v>
      </c>
      <c r="AF27" s="106">
        <v>98.1</v>
      </c>
      <c r="AG27" s="113">
        <v>244</v>
      </c>
      <c r="AH27" s="192">
        <v>31</v>
      </c>
      <c r="AI27" s="229">
        <v>0.005</v>
      </c>
      <c r="AJ27" s="45">
        <v>0.015</v>
      </c>
      <c r="AK27" s="86"/>
    </row>
    <row r="28" spans="1:37" s="7" customFormat="1" ht="13.5" customHeight="1">
      <c r="A28" s="8">
        <v>25</v>
      </c>
      <c r="B28" s="90" t="s">
        <v>31</v>
      </c>
      <c r="C28" s="47">
        <v>25114.7705</v>
      </c>
      <c r="D28" s="98">
        <v>121.7</v>
      </c>
      <c r="E28" s="47">
        <v>5888.2</v>
      </c>
      <c r="F28" s="137">
        <v>102.3</v>
      </c>
      <c r="G28" s="81">
        <v>268.1</v>
      </c>
      <c r="H28" s="97">
        <v>61.2</v>
      </c>
      <c r="I28" s="111">
        <v>31076</v>
      </c>
      <c r="J28" s="97">
        <v>123.9</v>
      </c>
      <c r="K28" s="47">
        <v>118.8</v>
      </c>
      <c r="L28" s="187">
        <v>196.5</v>
      </c>
      <c r="M28" s="47">
        <v>7066.5</v>
      </c>
      <c r="N28" s="138">
        <v>117.8</v>
      </c>
      <c r="O28" s="81" t="s">
        <v>7</v>
      </c>
      <c r="P28" s="48" t="s">
        <v>7</v>
      </c>
      <c r="Q28" s="59">
        <v>1970.464</v>
      </c>
      <c r="R28" s="60">
        <v>3811.648</v>
      </c>
      <c r="S28" s="61">
        <f t="shared" si="0"/>
        <v>-1841.1840000000002</v>
      </c>
      <c r="T28" s="62">
        <f t="shared" si="2"/>
        <v>51.69585439159125</v>
      </c>
      <c r="U28" s="151">
        <v>2546.083</v>
      </c>
      <c r="V28" s="138">
        <v>60.1</v>
      </c>
      <c r="W28" s="134">
        <v>575.619</v>
      </c>
      <c r="X28" s="184">
        <v>135.9</v>
      </c>
      <c r="Y28" s="167">
        <v>0.33299999999999996</v>
      </c>
      <c r="Z28" s="119">
        <v>0.409</v>
      </c>
      <c r="AA28" s="64">
        <v>36813</v>
      </c>
      <c r="AB28" s="192">
        <v>107.1</v>
      </c>
      <c r="AC28" s="65">
        <f t="shared" si="1"/>
        <v>0.8093259464450601</v>
      </c>
      <c r="AD28" s="63">
        <v>0.8236523493802248</v>
      </c>
      <c r="AE28" s="59">
        <v>13.6</v>
      </c>
      <c r="AF28" s="106">
        <v>101</v>
      </c>
      <c r="AG28" s="113">
        <v>256</v>
      </c>
      <c r="AH28" s="192">
        <v>22</v>
      </c>
      <c r="AI28" s="229">
        <v>0.006</v>
      </c>
      <c r="AJ28" s="45">
        <v>0.026000000000000002</v>
      </c>
      <c r="AK28" s="86"/>
    </row>
    <row r="29" spans="1:37" s="7" customFormat="1" ht="13.5" customHeight="1">
      <c r="A29" s="8">
        <v>26</v>
      </c>
      <c r="B29" s="90" t="s">
        <v>70</v>
      </c>
      <c r="C29" s="47">
        <v>5171.6844</v>
      </c>
      <c r="D29" s="98">
        <v>117.1</v>
      </c>
      <c r="E29" s="47">
        <v>5799.8</v>
      </c>
      <c r="F29" s="138">
        <v>94</v>
      </c>
      <c r="G29" s="81">
        <v>4280.7</v>
      </c>
      <c r="H29" s="97">
        <v>187</v>
      </c>
      <c r="I29" s="111">
        <v>47699</v>
      </c>
      <c r="J29" s="97">
        <v>120.9</v>
      </c>
      <c r="K29" s="47">
        <v>1816.8</v>
      </c>
      <c r="L29" s="187" t="s">
        <v>100</v>
      </c>
      <c r="M29" s="47">
        <v>6706.6</v>
      </c>
      <c r="N29" s="137">
        <v>109.6</v>
      </c>
      <c r="O29" s="81" t="s">
        <v>7</v>
      </c>
      <c r="P29" s="48" t="s">
        <v>7</v>
      </c>
      <c r="Q29" s="59">
        <v>1705.026</v>
      </c>
      <c r="R29" s="60">
        <v>1803.589</v>
      </c>
      <c r="S29" s="61">
        <f t="shared" si="0"/>
        <v>-98.56299999999987</v>
      </c>
      <c r="T29" s="62">
        <f t="shared" si="2"/>
        <v>94.535174033552</v>
      </c>
      <c r="U29" s="151">
        <v>1952.264</v>
      </c>
      <c r="V29" s="138">
        <v>108</v>
      </c>
      <c r="W29" s="134">
        <v>247.238</v>
      </c>
      <c r="X29" s="183" t="s">
        <v>129</v>
      </c>
      <c r="Y29" s="167">
        <v>0.13</v>
      </c>
      <c r="Z29" s="119">
        <v>0.125</v>
      </c>
      <c r="AA29" s="64">
        <v>34610</v>
      </c>
      <c r="AB29" s="191">
        <v>107.1</v>
      </c>
      <c r="AC29" s="65">
        <f t="shared" si="1"/>
        <v>0.7608934617244867</v>
      </c>
      <c r="AD29" s="45">
        <v>0.7748630729316806</v>
      </c>
      <c r="AE29" s="59">
        <v>13.1</v>
      </c>
      <c r="AF29" s="106">
        <v>104.3</v>
      </c>
      <c r="AG29" s="113">
        <v>368</v>
      </c>
      <c r="AH29" s="192">
        <v>17.5</v>
      </c>
      <c r="AI29" s="229">
        <v>0.006999999999999999</v>
      </c>
      <c r="AJ29" s="45">
        <v>0.04</v>
      </c>
      <c r="AK29" s="86"/>
    </row>
    <row r="30" spans="1:37" s="7" customFormat="1" ht="13.5" customHeight="1">
      <c r="A30" s="8">
        <v>27</v>
      </c>
      <c r="B30" s="90" t="s">
        <v>32</v>
      </c>
      <c r="C30" s="47">
        <v>67.1633</v>
      </c>
      <c r="D30" s="98">
        <v>46.3</v>
      </c>
      <c r="E30" s="47">
        <v>1699.3</v>
      </c>
      <c r="F30" s="138">
        <v>175.1</v>
      </c>
      <c r="G30" s="81">
        <v>16.6</v>
      </c>
      <c r="H30" s="97">
        <v>93.8</v>
      </c>
      <c r="I30" s="111">
        <v>4903</v>
      </c>
      <c r="J30" s="97">
        <v>131.7</v>
      </c>
      <c r="K30" s="47">
        <v>13</v>
      </c>
      <c r="L30" s="187" t="s">
        <v>138</v>
      </c>
      <c r="M30" s="47">
        <v>2356.9</v>
      </c>
      <c r="N30" s="137">
        <v>112.5</v>
      </c>
      <c r="O30" s="81" t="s">
        <v>7</v>
      </c>
      <c r="P30" s="48" t="s">
        <v>7</v>
      </c>
      <c r="Q30" s="59">
        <v>316.144</v>
      </c>
      <c r="R30" s="60">
        <v>354.111</v>
      </c>
      <c r="S30" s="61">
        <f t="shared" si="0"/>
        <v>-37.966999999999985</v>
      </c>
      <c r="T30" s="62">
        <f t="shared" si="2"/>
        <v>89.27822067091957</v>
      </c>
      <c r="U30" s="151">
        <v>318.48</v>
      </c>
      <c r="V30" s="138">
        <v>89.9</v>
      </c>
      <c r="W30" s="134">
        <v>2.336</v>
      </c>
      <c r="X30" s="184" t="s">
        <v>130</v>
      </c>
      <c r="Y30" s="167">
        <v>0.28600000000000003</v>
      </c>
      <c r="Z30" s="119">
        <v>0.33299999999999996</v>
      </c>
      <c r="AA30" s="64">
        <v>31961</v>
      </c>
      <c r="AB30" s="191">
        <v>107.3</v>
      </c>
      <c r="AC30" s="65">
        <f t="shared" si="1"/>
        <v>0.7026557622125489</v>
      </c>
      <c r="AD30" s="45">
        <v>0.7117565100413183</v>
      </c>
      <c r="AE30" s="59">
        <v>3.4</v>
      </c>
      <c r="AF30" s="106">
        <v>108.7</v>
      </c>
      <c r="AG30" s="113">
        <v>140</v>
      </c>
      <c r="AH30" s="192">
        <v>42</v>
      </c>
      <c r="AI30" s="229">
        <v>0.008</v>
      </c>
      <c r="AJ30" s="45">
        <v>0.018000000000000002</v>
      </c>
      <c r="AK30" s="86"/>
    </row>
    <row r="31" spans="1:37" s="7" customFormat="1" ht="13.5" customHeight="1">
      <c r="A31" s="8">
        <v>28</v>
      </c>
      <c r="B31" s="334" t="s">
        <v>24</v>
      </c>
      <c r="C31" s="335">
        <v>11141.5483</v>
      </c>
      <c r="D31" s="336">
        <v>79.5</v>
      </c>
      <c r="E31" s="335">
        <v>567.1</v>
      </c>
      <c r="F31" s="337">
        <v>121.4</v>
      </c>
      <c r="G31" s="338">
        <v>131.8</v>
      </c>
      <c r="H31" s="339" t="s">
        <v>75</v>
      </c>
      <c r="I31" s="340">
        <v>67506</v>
      </c>
      <c r="J31" s="339">
        <v>143.5</v>
      </c>
      <c r="K31" s="335">
        <v>353.3</v>
      </c>
      <c r="L31" s="341">
        <v>105</v>
      </c>
      <c r="M31" s="335">
        <v>9355.3</v>
      </c>
      <c r="N31" s="337">
        <v>113.7</v>
      </c>
      <c r="O31" s="338" t="s">
        <v>7</v>
      </c>
      <c r="P31" s="342" t="s">
        <v>7</v>
      </c>
      <c r="Q31" s="343">
        <v>399.06</v>
      </c>
      <c r="R31" s="344">
        <v>138.448</v>
      </c>
      <c r="S31" s="345">
        <f t="shared" si="0"/>
        <v>260.61199999999997</v>
      </c>
      <c r="T31" s="346" t="s">
        <v>91</v>
      </c>
      <c r="U31" s="347">
        <v>484.142</v>
      </c>
      <c r="V31" s="337">
        <v>120.8</v>
      </c>
      <c r="W31" s="348">
        <v>85.082</v>
      </c>
      <c r="X31" s="349">
        <v>32.4</v>
      </c>
      <c r="Y31" s="350">
        <v>0.33299999999999996</v>
      </c>
      <c r="Z31" s="351">
        <v>0.5</v>
      </c>
      <c r="AA31" s="352">
        <v>37942</v>
      </c>
      <c r="AB31" s="353">
        <v>105.4</v>
      </c>
      <c r="AC31" s="354">
        <f t="shared" si="1"/>
        <v>0.8341467704348591</v>
      </c>
      <c r="AD31" s="355">
        <v>0.8698472182185067</v>
      </c>
      <c r="AE31" s="343">
        <v>15.3</v>
      </c>
      <c r="AF31" s="356">
        <v>99.3</v>
      </c>
      <c r="AG31" s="357">
        <v>258</v>
      </c>
      <c r="AH31" s="358">
        <v>27.8</v>
      </c>
      <c r="AI31" s="359">
        <v>0.004</v>
      </c>
      <c r="AJ31" s="360">
        <v>0.013999999999999999</v>
      </c>
      <c r="AK31" s="86"/>
    </row>
    <row r="32" spans="1:37" s="7" customFormat="1" ht="13.5" customHeight="1">
      <c r="A32" s="8">
        <v>29</v>
      </c>
      <c r="B32" s="90" t="s">
        <v>33</v>
      </c>
      <c r="C32" s="47">
        <v>5176.2558</v>
      </c>
      <c r="D32" s="98">
        <v>105.3</v>
      </c>
      <c r="E32" s="47">
        <v>2418</v>
      </c>
      <c r="F32" s="138">
        <v>86.4</v>
      </c>
      <c r="G32" s="81">
        <v>1980.5</v>
      </c>
      <c r="H32" s="98">
        <v>74.3</v>
      </c>
      <c r="I32" s="111">
        <v>25639</v>
      </c>
      <c r="J32" s="97">
        <v>105.3</v>
      </c>
      <c r="K32" s="47">
        <v>38.3</v>
      </c>
      <c r="L32" s="187">
        <v>67.6</v>
      </c>
      <c r="M32" s="47">
        <v>4453.4</v>
      </c>
      <c r="N32" s="138">
        <v>109.8</v>
      </c>
      <c r="O32" s="81" t="s">
        <v>7</v>
      </c>
      <c r="P32" s="48" t="s">
        <v>7</v>
      </c>
      <c r="Q32" s="59">
        <v>1151.271</v>
      </c>
      <c r="R32" s="60">
        <v>687.103</v>
      </c>
      <c r="S32" s="61">
        <f t="shared" si="0"/>
        <v>464.168</v>
      </c>
      <c r="T32" s="62">
        <f t="shared" si="2"/>
        <v>167.55435502391927</v>
      </c>
      <c r="U32" s="151">
        <v>1164.757</v>
      </c>
      <c r="V32" s="138">
        <v>165.1</v>
      </c>
      <c r="W32" s="134">
        <v>13.486</v>
      </c>
      <c r="X32" s="183">
        <v>73.4</v>
      </c>
      <c r="Y32" s="167">
        <v>0.16699999999999998</v>
      </c>
      <c r="Z32" s="119">
        <v>0.24</v>
      </c>
      <c r="AA32" s="64">
        <v>30261</v>
      </c>
      <c r="AB32" s="192">
        <v>106</v>
      </c>
      <c r="AC32" s="66">
        <f t="shared" si="1"/>
        <v>0.6652816251154201</v>
      </c>
      <c r="AD32" s="67">
        <v>0.6866532141827616</v>
      </c>
      <c r="AE32" s="59">
        <v>10.9</v>
      </c>
      <c r="AF32" s="106">
        <v>98.2</v>
      </c>
      <c r="AG32" s="113">
        <v>536</v>
      </c>
      <c r="AH32" s="192">
        <v>27.5</v>
      </c>
      <c r="AI32" s="229">
        <v>0.01</v>
      </c>
      <c r="AJ32" s="45">
        <v>0.038</v>
      </c>
      <c r="AK32" s="86"/>
    </row>
    <row r="33" spans="1:37" s="7" customFormat="1" ht="13.5" customHeight="1">
      <c r="A33" s="8">
        <v>30</v>
      </c>
      <c r="B33" s="90" t="s">
        <v>34</v>
      </c>
      <c r="C33" s="47">
        <v>4903.7627</v>
      </c>
      <c r="D33" s="98">
        <v>100.9</v>
      </c>
      <c r="E33" s="47">
        <v>5385.1</v>
      </c>
      <c r="F33" s="138">
        <v>125.6</v>
      </c>
      <c r="G33" s="81">
        <v>35.2</v>
      </c>
      <c r="H33" s="97">
        <v>108.9</v>
      </c>
      <c r="I33" s="111">
        <v>22077</v>
      </c>
      <c r="J33" s="97">
        <v>116.1</v>
      </c>
      <c r="K33" s="47">
        <v>4547.8</v>
      </c>
      <c r="L33" s="187" t="s">
        <v>139</v>
      </c>
      <c r="M33" s="47">
        <v>5333.9</v>
      </c>
      <c r="N33" s="137">
        <v>119.3</v>
      </c>
      <c r="O33" s="81" t="s">
        <v>7</v>
      </c>
      <c r="P33" s="48" t="s">
        <v>7</v>
      </c>
      <c r="Q33" s="59">
        <v>662.212</v>
      </c>
      <c r="R33" s="60">
        <v>1859.879</v>
      </c>
      <c r="S33" s="61">
        <f t="shared" si="0"/>
        <v>-1197.667</v>
      </c>
      <c r="T33" s="62">
        <f t="shared" si="2"/>
        <v>35.60511194545452</v>
      </c>
      <c r="U33" s="151">
        <v>1169.151</v>
      </c>
      <c r="V33" s="138">
        <v>58.8</v>
      </c>
      <c r="W33" s="134">
        <v>506.939</v>
      </c>
      <c r="X33" s="183" t="s">
        <v>131</v>
      </c>
      <c r="Y33" s="167">
        <v>0.235</v>
      </c>
      <c r="Z33" s="119">
        <v>0.2</v>
      </c>
      <c r="AA33" s="64">
        <v>35750</v>
      </c>
      <c r="AB33" s="191">
        <v>105.6</v>
      </c>
      <c r="AC33" s="65">
        <f t="shared" si="1"/>
        <v>0.7859561183660907</v>
      </c>
      <c r="AD33" s="63">
        <v>0.8172383972326319</v>
      </c>
      <c r="AE33" s="59">
        <v>10.8</v>
      </c>
      <c r="AF33" s="106">
        <v>99.3</v>
      </c>
      <c r="AG33" s="113">
        <v>292</v>
      </c>
      <c r="AH33" s="191">
        <v>47.4</v>
      </c>
      <c r="AI33" s="229">
        <v>0.009000000000000001</v>
      </c>
      <c r="AJ33" s="45">
        <v>0.018000000000000002</v>
      </c>
      <c r="AK33" s="86"/>
    </row>
    <row r="34" spans="1:37" s="7" customFormat="1" ht="13.5" customHeight="1">
      <c r="A34" s="8">
        <v>31</v>
      </c>
      <c r="B34" s="90" t="s">
        <v>35</v>
      </c>
      <c r="C34" s="47">
        <v>8026.906599999999</v>
      </c>
      <c r="D34" s="98">
        <v>114.7</v>
      </c>
      <c r="E34" s="47">
        <v>3070.1</v>
      </c>
      <c r="F34" s="137">
        <v>120.8</v>
      </c>
      <c r="G34" s="81">
        <v>69.6</v>
      </c>
      <c r="H34" s="97">
        <v>130.7</v>
      </c>
      <c r="I34" s="111">
        <v>30678</v>
      </c>
      <c r="J34" s="97">
        <v>129.9</v>
      </c>
      <c r="K34" s="47">
        <v>951.3</v>
      </c>
      <c r="L34" s="188">
        <v>110.6</v>
      </c>
      <c r="M34" s="47">
        <v>4706.1</v>
      </c>
      <c r="N34" s="137">
        <v>124.6</v>
      </c>
      <c r="O34" s="81">
        <v>117.97739999999999</v>
      </c>
      <c r="P34" s="48">
        <v>145.09205886946714</v>
      </c>
      <c r="Q34" s="59">
        <v>643.67</v>
      </c>
      <c r="R34" s="60">
        <v>474.125</v>
      </c>
      <c r="S34" s="61">
        <f t="shared" si="0"/>
        <v>169.54499999999996</v>
      </c>
      <c r="T34" s="62">
        <f t="shared" si="2"/>
        <v>135.7595570788294</v>
      </c>
      <c r="U34" s="151">
        <v>689.959</v>
      </c>
      <c r="V34" s="138">
        <v>94.1</v>
      </c>
      <c r="W34" s="134">
        <v>46.289</v>
      </c>
      <c r="X34" s="183">
        <v>17.9</v>
      </c>
      <c r="Y34" s="167">
        <v>0.2</v>
      </c>
      <c r="Z34" s="119">
        <v>0.34600000000000003</v>
      </c>
      <c r="AA34" s="64">
        <v>32512</v>
      </c>
      <c r="AB34" s="192">
        <v>104.9</v>
      </c>
      <c r="AC34" s="65">
        <f t="shared" si="1"/>
        <v>0.7147693795893242</v>
      </c>
      <c r="AD34" s="63">
        <v>0.7498558662438743</v>
      </c>
      <c r="AE34" s="59">
        <v>12.5</v>
      </c>
      <c r="AF34" s="106">
        <v>96.6</v>
      </c>
      <c r="AG34" s="113">
        <v>459</v>
      </c>
      <c r="AH34" s="191">
        <v>21.7</v>
      </c>
      <c r="AI34" s="229">
        <v>0.01</v>
      </c>
      <c r="AJ34" s="45">
        <v>0.044000000000000004</v>
      </c>
      <c r="AK34" s="86"/>
    </row>
    <row r="35" spans="1:37" s="7" customFormat="1" ht="12.75" customHeight="1">
      <c r="A35" s="8">
        <v>32</v>
      </c>
      <c r="B35" s="90" t="s">
        <v>36</v>
      </c>
      <c r="C35" s="47">
        <v>8502.05</v>
      </c>
      <c r="D35" s="98">
        <v>112.7</v>
      </c>
      <c r="E35" s="47">
        <v>4744.5</v>
      </c>
      <c r="F35" s="137">
        <v>113.3</v>
      </c>
      <c r="G35" s="81">
        <v>181.2</v>
      </c>
      <c r="H35" s="97">
        <v>37.8</v>
      </c>
      <c r="I35" s="111">
        <v>20509</v>
      </c>
      <c r="J35" s="97">
        <v>177.8</v>
      </c>
      <c r="K35" s="47">
        <v>288.2</v>
      </c>
      <c r="L35" s="188">
        <v>132.2</v>
      </c>
      <c r="M35" s="47">
        <v>3420.4</v>
      </c>
      <c r="N35" s="138">
        <v>115.5</v>
      </c>
      <c r="O35" s="81" t="s">
        <v>7</v>
      </c>
      <c r="P35" s="48" t="s">
        <v>7</v>
      </c>
      <c r="Q35" s="59">
        <v>2018.476</v>
      </c>
      <c r="R35" s="60">
        <v>1917.155</v>
      </c>
      <c r="S35" s="61">
        <f t="shared" si="0"/>
        <v>101.32100000000014</v>
      </c>
      <c r="T35" s="62">
        <f t="shared" si="2"/>
        <v>105.28496652591993</v>
      </c>
      <c r="U35" s="151">
        <v>2293.33</v>
      </c>
      <c r="V35" s="138">
        <v>106.5</v>
      </c>
      <c r="W35" s="134">
        <v>274.854</v>
      </c>
      <c r="X35" s="184">
        <v>116.3</v>
      </c>
      <c r="Y35" s="167">
        <v>0.389</v>
      </c>
      <c r="Z35" s="119">
        <v>0.35</v>
      </c>
      <c r="AA35" s="64">
        <v>36521</v>
      </c>
      <c r="AB35" s="192">
        <v>104.7</v>
      </c>
      <c r="AC35" s="65">
        <f t="shared" si="1"/>
        <v>0.8029063887789649</v>
      </c>
      <c r="AD35" s="63">
        <v>0.8390986835783607</v>
      </c>
      <c r="AE35" s="59">
        <v>9.2</v>
      </c>
      <c r="AF35" s="106">
        <v>99.3</v>
      </c>
      <c r="AG35" s="113">
        <v>222</v>
      </c>
      <c r="AH35" s="191">
        <v>35.9</v>
      </c>
      <c r="AI35" s="229">
        <v>0.006999999999999999</v>
      </c>
      <c r="AJ35" s="45">
        <v>0.019</v>
      </c>
      <c r="AK35" s="86"/>
    </row>
    <row r="36" spans="1:37" s="7" customFormat="1" ht="13.5" customHeight="1">
      <c r="A36" s="8">
        <v>33</v>
      </c>
      <c r="B36" s="90" t="s">
        <v>25</v>
      </c>
      <c r="C36" s="47">
        <v>5811.9619</v>
      </c>
      <c r="D36" s="98">
        <v>128.9</v>
      </c>
      <c r="E36" s="47">
        <v>1500.1</v>
      </c>
      <c r="F36" s="137">
        <v>113.6</v>
      </c>
      <c r="G36" s="81">
        <v>0.4</v>
      </c>
      <c r="H36" s="99">
        <v>81.7</v>
      </c>
      <c r="I36" s="111">
        <v>28294</v>
      </c>
      <c r="J36" s="97" t="s">
        <v>112</v>
      </c>
      <c r="K36" s="47">
        <v>284.2</v>
      </c>
      <c r="L36" s="188">
        <v>133.1</v>
      </c>
      <c r="M36" s="47">
        <v>2331.7</v>
      </c>
      <c r="N36" s="137">
        <v>127.2</v>
      </c>
      <c r="O36" s="81" t="s">
        <v>7</v>
      </c>
      <c r="P36" s="48" t="s">
        <v>7</v>
      </c>
      <c r="Q36" s="59">
        <v>1970.816</v>
      </c>
      <c r="R36" s="60">
        <v>1398.265</v>
      </c>
      <c r="S36" s="61">
        <f t="shared" si="0"/>
        <v>572.5509999999999</v>
      </c>
      <c r="T36" s="62">
        <f t="shared" si="2"/>
        <v>140.94724533618447</v>
      </c>
      <c r="U36" s="151">
        <v>1975.105</v>
      </c>
      <c r="V36" s="138">
        <v>140.3</v>
      </c>
      <c r="W36" s="134">
        <v>4.289</v>
      </c>
      <c r="X36" s="184">
        <v>44.3</v>
      </c>
      <c r="Y36" s="167">
        <v>0.133</v>
      </c>
      <c r="Z36" s="119">
        <v>0.294</v>
      </c>
      <c r="AA36" s="64">
        <v>34096</v>
      </c>
      <c r="AB36" s="192">
        <v>106</v>
      </c>
      <c r="AC36" s="65">
        <f t="shared" si="1"/>
        <v>0.7495932814492371</v>
      </c>
      <c r="AD36" s="63">
        <v>0.7721725761506678</v>
      </c>
      <c r="AE36" s="59">
        <v>6.3</v>
      </c>
      <c r="AF36" s="106">
        <v>98.8</v>
      </c>
      <c r="AG36" s="113">
        <v>421</v>
      </c>
      <c r="AH36" s="191">
        <v>19.4</v>
      </c>
      <c r="AI36" s="229">
        <v>0.012</v>
      </c>
      <c r="AJ36" s="45">
        <v>0.062</v>
      </c>
      <c r="AK36" s="86"/>
    </row>
    <row r="37" spans="1:37" s="7" customFormat="1" ht="13.5" customHeight="1">
      <c r="A37" s="8">
        <v>34</v>
      </c>
      <c r="B37" s="90" t="s">
        <v>37</v>
      </c>
      <c r="C37" s="47">
        <v>3254.609</v>
      </c>
      <c r="D37" s="98">
        <v>134.4</v>
      </c>
      <c r="E37" s="47">
        <v>7481.7</v>
      </c>
      <c r="F37" s="138">
        <v>104.7</v>
      </c>
      <c r="G37" s="81">
        <v>64.8</v>
      </c>
      <c r="H37" s="97">
        <v>101.5</v>
      </c>
      <c r="I37" s="111">
        <v>24905</v>
      </c>
      <c r="J37" s="97">
        <v>115.5</v>
      </c>
      <c r="K37" s="47">
        <v>604.3</v>
      </c>
      <c r="L37" s="187" t="s">
        <v>137</v>
      </c>
      <c r="M37" s="47">
        <v>2465.3</v>
      </c>
      <c r="N37" s="138">
        <v>110.5</v>
      </c>
      <c r="O37" s="81" t="s">
        <v>7</v>
      </c>
      <c r="P37" s="48" t="s">
        <v>7</v>
      </c>
      <c r="Q37" s="59">
        <v>3260.471</v>
      </c>
      <c r="R37" s="60">
        <v>2095.132</v>
      </c>
      <c r="S37" s="61">
        <f t="shared" si="0"/>
        <v>1165.339</v>
      </c>
      <c r="T37" s="62">
        <f t="shared" si="2"/>
        <v>155.62126873151666</v>
      </c>
      <c r="U37" s="151">
        <v>3305.836</v>
      </c>
      <c r="V37" s="138">
        <v>154.3</v>
      </c>
      <c r="W37" s="134">
        <v>45.365</v>
      </c>
      <c r="X37" s="184">
        <v>96.1</v>
      </c>
      <c r="Y37" s="167">
        <v>0.33299999999999996</v>
      </c>
      <c r="Z37" s="119">
        <v>0.3</v>
      </c>
      <c r="AA37" s="64">
        <v>34133</v>
      </c>
      <c r="AB37" s="192">
        <v>109.3</v>
      </c>
      <c r="AC37" s="65">
        <f t="shared" si="1"/>
        <v>0.7504067185507629</v>
      </c>
      <c r="AD37" s="63">
        <v>0.7518016719515711</v>
      </c>
      <c r="AE37" s="59">
        <v>11.5</v>
      </c>
      <c r="AF37" s="106">
        <v>97.9</v>
      </c>
      <c r="AG37" s="113">
        <v>310</v>
      </c>
      <c r="AH37" s="192">
        <v>23</v>
      </c>
      <c r="AI37" s="229">
        <v>0.006999999999999999</v>
      </c>
      <c r="AJ37" s="45">
        <v>0.031</v>
      </c>
      <c r="AK37" s="86"/>
    </row>
    <row r="38" spans="1:37" s="7" customFormat="1" ht="13.5" customHeight="1">
      <c r="A38" s="8">
        <v>35</v>
      </c>
      <c r="B38" s="90" t="s">
        <v>71</v>
      </c>
      <c r="C38" s="47">
        <v>2694.6086</v>
      </c>
      <c r="D38" s="98" t="s">
        <v>75</v>
      </c>
      <c r="E38" s="47">
        <v>1266.5</v>
      </c>
      <c r="F38" s="138">
        <v>167.8</v>
      </c>
      <c r="G38" s="81">
        <v>51.3</v>
      </c>
      <c r="H38" s="97">
        <v>97.3</v>
      </c>
      <c r="I38" s="111">
        <v>7900</v>
      </c>
      <c r="J38" s="97">
        <v>172.5</v>
      </c>
      <c r="K38" s="47">
        <v>557.2</v>
      </c>
      <c r="L38" s="188">
        <v>156.7</v>
      </c>
      <c r="M38" s="47">
        <v>1828.6</v>
      </c>
      <c r="N38" s="138">
        <v>119.6</v>
      </c>
      <c r="O38" s="81" t="s">
        <v>7</v>
      </c>
      <c r="P38" s="48" t="s">
        <v>7</v>
      </c>
      <c r="Q38" s="59">
        <v>912.101</v>
      </c>
      <c r="R38" s="60">
        <v>622.995</v>
      </c>
      <c r="S38" s="61">
        <f t="shared" si="0"/>
        <v>289.106</v>
      </c>
      <c r="T38" s="62">
        <f t="shared" si="2"/>
        <v>146.40582990232667</v>
      </c>
      <c r="U38" s="151">
        <v>917.486</v>
      </c>
      <c r="V38" s="138">
        <v>146</v>
      </c>
      <c r="W38" s="134">
        <v>5.385</v>
      </c>
      <c r="X38" s="184">
        <v>101.1</v>
      </c>
      <c r="Y38" s="167">
        <v>0.182</v>
      </c>
      <c r="Z38" s="119">
        <v>0.3</v>
      </c>
      <c r="AA38" s="64">
        <v>31022</v>
      </c>
      <c r="AB38" s="191">
        <v>107.1</v>
      </c>
      <c r="AC38" s="66">
        <f t="shared" si="1"/>
        <v>0.6820120476630172</v>
      </c>
      <c r="AD38" s="67">
        <v>0.6948928605746132</v>
      </c>
      <c r="AE38" s="59">
        <v>4.9</v>
      </c>
      <c r="AF38" s="106">
        <v>98.2</v>
      </c>
      <c r="AG38" s="113">
        <v>292</v>
      </c>
      <c r="AH38" s="192">
        <v>43.2</v>
      </c>
      <c r="AI38" s="229">
        <v>0.013999999999999999</v>
      </c>
      <c r="AJ38" s="45">
        <v>0.032</v>
      </c>
      <c r="AK38" s="86"/>
    </row>
    <row r="39" spans="1:37" s="7" customFormat="1" ht="13.5" customHeight="1">
      <c r="A39" s="8">
        <v>36</v>
      </c>
      <c r="B39" s="90" t="s">
        <v>38</v>
      </c>
      <c r="C39" s="47">
        <v>52.5571</v>
      </c>
      <c r="D39" s="98">
        <v>117.7</v>
      </c>
      <c r="E39" s="47">
        <v>2098</v>
      </c>
      <c r="F39" s="138">
        <v>75.3</v>
      </c>
      <c r="G39" s="81">
        <v>39.6</v>
      </c>
      <c r="H39" s="97">
        <v>127.6</v>
      </c>
      <c r="I39" s="111">
        <v>8775</v>
      </c>
      <c r="J39" s="97">
        <v>104.9</v>
      </c>
      <c r="K39" s="47">
        <v>257.2</v>
      </c>
      <c r="L39" s="188">
        <v>93</v>
      </c>
      <c r="M39" s="47">
        <v>1152.6</v>
      </c>
      <c r="N39" s="138">
        <v>120.8</v>
      </c>
      <c r="O39" s="81">
        <v>2.668</v>
      </c>
      <c r="P39" s="48" t="s">
        <v>90</v>
      </c>
      <c r="Q39" s="59">
        <v>571.252</v>
      </c>
      <c r="R39" s="60">
        <v>411.027</v>
      </c>
      <c r="S39" s="61">
        <f t="shared" si="0"/>
        <v>160.22499999999997</v>
      </c>
      <c r="T39" s="62">
        <f t="shared" si="2"/>
        <v>138.98162407822358</v>
      </c>
      <c r="U39" s="151">
        <v>571.252</v>
      </c>
      <c r="V39" s="138">
        <v>138.5</v>
      </c>
      <c r="W39" s="134">
        <v>0</v>
      </c>
      <c r="X39" s="183" t="s">
        <v>7</v>
      </c>
      <c r="Y39" s="167">
        <v>0</v>
      </c>
      <c r="Z39" s="119">
        <v>0.14300000000000002</v>
      </c>
      <c r="AA39" s="64">
        <v>32535</v>
      </c>
      <c r="AB39" s="191">
        <v>103.5</v>
      </c>
      <c r="AC39" s="65">
        <f t="shared" si="1"/>
        <v>0.7152750296794618</v>
      </c>
      <c r="AD39" s="63">
        <v>0.7566541750744691</v>
      </c>
      <c r="AE39" s="59">
        <v>6.4</v>
      </c>
      <c r="AF39" s="106">
        <v>99.6</v>
      </c>
      <c r="AG39" s="113">
        <v>311</v>
      </c>
      <c r="AH39" s="192">
        <v>32</v>
      </c>
      <c r="AI39" s="229">
        <v>0.009000000000000001</v>
      </c>
      <c r="AJ39" s="45">
        <v>0.03</v>
      </c>
      <c r="AK39" s="86"/>
    </row>
    <row r="40" spans="1:37" s="7" customFormat="1" ht="13.5" customHeight="1">
      <c r="A40" s="8">
        <v>37</v>
      </c>
      <c r="B40" s="90" t="s">
        <v>39</v>
      </c>
      <c r="C40" s="47">
        <v>7600.4479</v>
      </c>
      <c r="D40" s="98">
        <v>123.3</v>
      </c>
      <c r="E40" s="47">
        <v>8015.3</v>
      </c>
      <c r="F40" s="137">
        <v>113.5</v>
      </c>
      <c r="G40" s="81">
        <v>86.2</v>
      </c>
      <c r="H40" s="97">
        <v>183.1</v>
      </c>
      <c r="I40" s="111">
        <v>10441</v>
      </c>
      <c r="J40" s="97">
        <v>96.7</v>
      </c>
      <c r="K40" s="47">
        <v>402.2</v>
      </c>
      <c r="L40" s="188">
        <v>110.8</v>
      </c>
      <c r="M40" s="47">
        <v>4316.7</v>
      </c>
      <c r="N40" s="138">
        <v>117.1</v>
      </c>
      <c r="O40" s="81" t="s">
        <v>7</v>
      </c>
      <c r="P40" s="48" t="s">
        <v>7</v>
      </c>
      <c r="Q40" s="59">
        <v>3493.145</v>
      </c>
      <c r="R40" s="60">
        <v>2205.061</v>
      </c>
      <c r="S40" s="61">
        <f t="shared" si="0"/>
        <v>1288.0839999999998</v>
      </c>
      <c r="T40" s="62">
        <f t="shared" si="2"/>
        <v>158.41489192362477</v>
      </c>
      <c r="U40" s="151">
        <v>3673.467</v>
      </c>
      <c r="V40" s="138">
        <v>164.3</v>
      </c>
      <c r="W40" s="134">
        <v>180.322</v>
      </c>
      <c r="X40" s="183" t="s">
        <v>99</v>
      </c>
      <c r="Y40" s="167">
        <v>0.316</v>
      </c>
      <c r="Z40" s="119">
        <v>0.20800000000000002</v>
      </c>
      <c r="AA40" s="64">
        <v>34067</v>
      </c>
      <c r="AB40" s="192">
        <v>107.2</v>
      </c>
      <c r="AC40" s="65">
        <f t="shared" si="1"/>
        <v>0.7489557226399332</v>
      </c>
      <c r="AD40" s="63">
        <v>0.7621072355145575</v>
      </c>
      <c r="AE40" s="59">
        <v>9.5</v>
      </c>
      <c r="AF40" s="106">
        <v>97.7</v>
      </c>
      <c r="AG40" s="113">
        <v>170</v>
      </c>
      <c r="AH40" s="191">
        <v>40.1</v>
      </c>
      <c r="AI40" s="229">
        <v>0.005</v>
      </c>
      <c r="AJ40" s="45">
        <v>0.013000000000000001</v>
      </c>
      <c r="AK40" s="86"/>
    </row>
    <row r="41" spans="1:37" s="7" customFormat="1" ht="13.5" customHeight="1">
      <c r="A41" s="8">
        <v>38</v>
      </c>
      <c r="B41" s="90" t="s">
        <v>72</v>
      </c>
      <c r="C41" s="47">
        <v>797.0766</v>
      </c>
      <c r="D41" s="98">
        <v>152.9</v>
      </c>
      <c r="E41" s="47">
        <v>1074.6</v>
      </c>
      <c r="F41" s="137">
        <v>125.4</v>
      </c>
      <c r="G41" s="81">
        <v>178.2</v>
      </c>
      <c r="H41" s="97">
        <v>59.1</v>
      </c>
      <c r="I41" s="111">
        <v>11911</v>
      </c>
      <c r="J41" s="97">
        <v>97.3</v>
      </c>
      <c r="K41" s="47">
        <v>31.3</v>
      </c>
      <c r="L41" s="187">
        <v>135.5</v>
      </c>
      <c r="M41" s="47">
        <v>2682.5</v>
      </c>
      <c r="N41" s="137">
        <v>113.8</v>
      </c>
      <c r="O41" s="81" t="s">
        <v>7</v>
      </c>
      <c r="P41" s="48" t="s">
        <v>7</v>
      </c>
      <c r="Q41" s="59">
        <v>421.117</v>
      </c>
      <c r="R41" s="181">
        <v>70.88</v>
      </c>
      <c r="S41" s="61">
        <f t="shared" si="0"/>
        <v>350.237</v>
      </c>
      <c r="T41" s="62" t="s">
        <v>99</v>
      </c>
      <c r="U41" s="151">
        <v>460.577</v>
      </c>
      <c r="V41" s="138">
        <v>134.3</v>
      </c>
      <c r="W41" s="134">
        <v>39.46</v>
      </c>
      <c r="X41" s="184">
        <v>14.5</v>
      </c>
      <c r="Y41" s="167">
        <v>0.385</v>
      </c>
      <c r="Z41" s="119">
        <v>0.462</v>
      </c>
      <c r="AA41" s="64">
        <v>30464</v>
      </c>
      <c r="AB41" s="191">
        <v>105.2</v>
      </c>
      <c r="AC41" s="66">
        <f t="shared" si="1"/>
        <v>0.6697445367805479</v>
      </c>
      <c r="AD41" s="67">
        <v>0.6970068223311233</v>
      </c>
      <c r="AE41" s="59">
        <v>6</v>
      </c>
      <c r="AF41" s="106">
        <v>99.1</v>
      </c>
      <c r="AG41" s="113">
        <v>231</v>
      </c>
      <c r="AH41" s="191">
        <v>27.9</v>
      </c>
      <c r="AI41" s="229">
        <v>0.008</v>
      </c>
      <c r="AJ41" s="45">
        <v>0.027999999999999997</v>
      </c>
      <c r="AK41" s="86"/>
    </row>
    <row r="42" spans="1:37" s="7" customFormat="1" ht="13.5" customHeight="1">
      <c r="A42" s="8">
        <v>39</v>
      </c>
      <c r="B42" s="90" t="s">
        <v>26</v>
      </c>
      <c r="C42" s="47">
        <v>145409.655</v>
      </c>
      <c r="D42" s="98" t="s">
        <v>79</v>
      </c>
      <c r="E42" s="47">
        <v>1024.5</v>
      </c>
      <c r="F42" s="137">
        <v>70.2</v>
      </c>
      <c r="G42" s="81">
        <v>2060.6</v>
      </c>
      <c r="H42" s="97" t="s">
        <v>134</v>
      </c>
      <c r="I42" s="111">
        <v>92325</v>
      </c>
      <c r="J42" s="97">
        <v>154.2</v>
      </c>
      <c r="K42" s="47">
        <v>7250.5</v>
      </c>
      <c r="L42" s="188">
        <v>106.9</v>
      </c>
      <c r="M42" s="47">
        <v>7134</v>
      </c>
      <c r="N42" s="138">
        <v>122.4</v>
      </c>
      <c r="O42" s="81" t="s">
        <v>7</v>
      </c>
      <c r="P42" s="48" t="s">
        <v>7</v>
      </c>
      <c r="Q42" s="59">
        <v>3390.208</v>
      </c>
      <c r="R42" s="83">
        <v>-39348.916</v>
      </c>
      <c r="S42" s="61">
        <f t="shared" si="0"/>
        <v>42739.123999999996</v>
      </c>
      <c r="T42" s="62" t="s">
        <v>7</v>
      </c>
      <c r="U42" s="151">
        <v>3411.189</v>
      </c>
      <c r="V42" s="138" t="s">
        <v>123</v>
      </c>
      <c r="W42" s="134">
        <v>20.981</v>
      </c>
      <c r="X42" s="183">
        <v>0.1</v>
      </c>
      <c r="Y42" s="167">
        <v>0.25</v>
      </c>
      <c r="Z42" s="119">
        <v>0.313</v>
      </c>
      <c r="AA42" s="64">
        <v>46802</v>
      </c>
      <c r="AB42" s="191">
        <v>105.8</v>
      </c>
      <c r="AC42" s="65">
        <f t="shared" si="1"/>
        <v>1.0289319790704832</v>
      </c>
      <c r="AD42" s="63">
        <v>1.068415489574325</v>
      </c>
      <c r="AE42" s="59">
        <v>15.1</v>
      </c>
      <c r="AF42" s="106">
        <v>100.5</v>
      </c>
      <c r="AG42" s="113">
        <v>545</v>
      </c>
      <c r="AH42" s="192">
        <v>21</v>
      </c>
      <c r="AI42" s="229">
        <v>0.008</v>
      </c>
      <c r="AJ42" s="45">
        <v>0.04</v>
      </c>
      <c r="AK42" s="86"/>
    </row>
    <row r="43" spans="1:37" s="7" customFormat="1" ht="13.5" customHeight="1">
      <c r="A43" s="8">
        <v>40</v>
      </c>
      <c r="B43" s="90" t="s">
        <v>19</v>
      </c>
      <c r="C43" s="47">
        <v>138334.1016</v>
      </c>
      <c r="D43" s="98">
        <v>188.7</v>
      </c>
      <c r="E43" s="47">
        <v>6833.7</v>
      </c>
      <c r="F43" s="138">
        <v>84.1</v>
      </c>
      <c r="G43" s="81">
        <v>1689.1</v>
      </c>
      <c r="H43" s="97">
        <v>67.3</v>
      </c>
      <c r="I43" s="111">
        <v>45471</v>
      </c>
      <c r="J43" s="97">
        <v>149.6</v>
      </c>
      <c r="K43" s="47">
        <v>2930</v>
      </c>
      <c r="L43" s="187">
        <v>74.5</v>
      </c>
      <c r="M43" s="47">
        <v>8724.6</v>
      </c>
      <c r="N43" s="138">
        <v>121.5</v>
      </c>
      <c r="O43" s="81" t="s">
        <v>7</v>
      </c>
      <c r="P43" s="48" t="s">
        <v>7</v>
      </c>
      <c r="Q43" s="59">
        <v>3715.645</v>
      </c>
      <c r="R43" s="60">
        <v>4022.859</v>
      </c>
      <c r="S43" s="61">
        <f t="shared" si="0"/>
        <v>-307.21399999999994</v>
      </c>
      <c r="T43" s="62">
        <f t="shared" si="2"/>
        <v>92.36329187774169</v>
      </c>
      <c r="U43" s="151">
        <v>3801.927</v>
      </c>
      <c r="V43" s="138">
        <v>91.7</v>
      </c>
      <c r="W43" s="134">
        <v>86.282</v>
      </c>
      <c r="X43" s="184">
        <v>69.7</v>
      </c>
      <c r="Y43" s="167">
        <v>0.175</v>
      </c>
      <c r="Z43" s="119">
        <v>0.233</v>
      </c>
      <c r="AA43" s="64">
        <v>40425</v>
      </c>
      <c r="AB43" s="191">
        <v>110.4</v>
      </c>
      <c r="AC43" s="65">
        <f t="shared" si="1"/>
        <v>0.8887349953831948</v>
      </c>
      <c r="AD43" s="63">
        <v>0.8783511098299221</v>
      </c>
      <c r="AE43" s="59">
        <v>21.6</v>
      </c>
      <c r="AF43" s="106">
        <v>99.8</v>
      </c>
      <c r="AG43" s="113">
        <v>399</v>
      </c>
      <c r="AH43" s="191">
        <v>17.8</v>
      </c>
      <c r="AI43" s="229">
        <v>0.006</v>
      </c>
      <c r="AJ43" s="45">
        <v>0.032</v>
      </c>
      <c r="AK43" s="86"/>
    </row>
    <row r="44" spans="1:37" s="7" customFormat="1" ht="13.5" customHeight="1">
      <c r="A44" s="8">
        <v>41</v>
      </c>
      <c r="B44" s="90" t="s">
        <v>40</v>
      </c>
      <c r="C44" s="47">
        <v>5272.7707</v>
      </c>
      <c r="D44" s="98">
        <v>103.1</v>
      </c>
      <c r="E44" s="47">
        <v>2580.9</v>
      </c>
      <c r="F44" s="199">
        <v>98.1</v>
      </c>
      <c r="G44" s="81" t="s">
        <v>7</v>
      </c>
      <c r="H44" s="99" t="s">
        <v>7</v>
      </c>
      <c r="I44" s="111">
        <v>10158</v>
      </c>
      <c r="J44" s="97">
        <v>69.5</v>
      </c>
      <c r="K44" s="47">
        <v>7.8</v>
      </c>
      <c r="L44" s="200">
        <v>119.7</v>
      </c>
      <c r="M44" s="47">
        <v>2867.7</v>
      </c>
      <c r="N44" s="201">
        <v>109.7</v>
      </c>
      <c r="O44" s="81">
        <v>1.0868</v>
      </c>
      <c r="P44" s="48" t="s">
        <v>7</v>
      </c>
      <c r="Q44" s="202">
        <v>574.714</v>
      </c>
      <c r="R44" s="60">
        <v>852.076</v>
      </c>
      <c r="S44" s="61">
        <f t="shared" si="0"/>
        <v>-277.36199999999997</v>
      </c>
      <c r="T44" s="62">
        <f t="shared" si="2"/>
        <v>67.44867828691338</v>
      </c>
      <c r="U44" s="203">
        <v>581.601</v>
      </c>
      <c r="V44" s="201">
        <v>68</v>
      </c>
      <c r="W44" s="204">
        <v>6.887</v>
      </c>
      <c r="X44" s="205">
        <v>192.6</v>
      </c>
      <c r="Y44" s="167">
        <v>0.25</v>
      </c>
      <c r="Z44" s="206">
        <v>0.5</v>
      </c>
      <c r="AA44" s="207">
        <v>33848</v>
      </c>
      <c r="AB44" s="208">
        <v>107.8</v>
      </c>
      <c r="AC44" s="209">
        <f t="shared" si="1"/>
        <v>0.7441410543903618</v>
      </c>
      <c r="AD44" s="210">
        <v>0.7577592005380993</v>
      </c>
      <c r="AE44" s="202">
        <v>6.2</v>
      </c>
      <c r="AF44" s="211">
        <v>97.3</v>
      </c>
      <c r="AG44" s="212">
        <v>142</v>
      </c>
      <c r="AH44" s="208">
        <v>43.7</v>
      </c>
      <c r="AI44" s="229">
        <v>0.006999999999999999</v>
      </c>
      <c r="AJ44" s="213">
        <v>0.016</v>
      </c>
      <c r="AK44" s="86"/>
    </row>
    <row r="45" spans="1:37" s="7" customFormat="1" ht="13.5" customHeight="1">
      <c r="A45" s="8">
        <v>42</v>
      </c>
      <c r="B45" s="90" t="s">
        <v>41</v>
      </c>
      <c r="C45" s="47">
        <v>7737.485900000001</v>
      </c>
      <c r="D45" s="98" t="s">
        <v>89</v>
      </c>
      <c r="E45" s="47">
        <v>3203.8</v>
      </c>
      <c r="F45" s="137">
        <v>106.3</v>
      </c>
      <c r="G45" s="81" t="s">
        <v>7</v>
      </c>
      <c r="H45" s="97" t="s">
        <v>7</v>
      </c>
      <c r="I45" s="111">
        <v>16581</v>
      </c>
      <c r="J45" s="97">
        <v>104.7</v>
      </c>
      <c r="K45" s="47">
        <v>35.3</v>
      </c>
      <c r="L45" s="188">
        <v>58.1</v>
      </c>
      <c r="M45" s="47">
        <v>1887.2</v>
      </c>
      <c r="N45" s="137">
        <v>124.4</v>
      </c>
      <c r="O45" s="81" t="s">
        <v>7</v>
      </c>
      <c r="P45" s="48" t="s">
        <v>7</v>
      </c>
      <c r="Q45" s="59">
        <v>777.967</v>
      </c>
      <c r="R45" s="60">
        <v>475.724</v>
      </c>
      <c r="S45" s="61">
        <f t="shared" si="0"/>
        <v>302.243</v>
      </c>
      <c r="T45" s="62">
        <f t="shared" si="2"/>
        <v>163.53326718853788</v>
      </c>
      <c r="U45" s="151">
        <v>861.294</v>
      </c>
      <c r="V45" s="138">
        <v>175.9</v>
      </c>
      <c r="W45" s="134">
        <v>83.327</v>
      </c>
      <c r="X45" s="184" t="s">
        <v>123</v>
      </c>
      <c r="Y45" s="167">
        <v>0.28600000000000003</v>
      </c>
      <c r="Z45" s="119">
        <v>0.41200000000000003</v>
      </c>
      <c r="AA45" s="64">
        <v>33509</v>
      </c>
      <c r="AB45" s="192">
        <v>101.9</v>
      </c>
      <c r="AC45" s="65">
        <f t="shared" si="1"/>
        <v>0.7366882117574638</v>
      </c>
      <c r="AD45" s="63">
        <v>0.7853127702507927</v>
      </c>
      <c r="AE45" s="59">
        <v>5.5</v>
      </c>
      <c r="AF45" s="106">
        <v>101.6</v>
      </c>
      <c r="AG45" s="113">
        <v>203</v>
      </c>
      <c r="AH45" s="191">
        <v>33.8</v>
      </c>
      <c r="AI45" s="229">
        <v>0.008</v>
      </c>
      <c r="AJ45" s="45">
        <v>0.024</v>
      </c>
      <c r="AK45" s="86"/>
    </row>
    <row r="46" spans="1:37" s="7" customFormat="1" ht="13.5" customHeight="1">
      <c r="A46" s="8">
        <v>43</v>
      </c>
      <c r="B46" s="90" t="s">
        <v>42</v>
      </c>
      <c r="C46" s="47">
        <v>64041.0743</v>
      </c>
      <c r="D46" s="98">
        <v>152</v>
      </c>
      <c r="E46" s="47">
        <v>5283.4</v>
      </c>
      <c r="F46" s="137">
        <v>169.9</v>
      </c>
      <c r="G46" s="81">
        <v>6778</v>
      </c>
      <c r="H46" s="97">
        <v>43.5</v>
      </c>
      <c r="I46" s="111">
        <v>70219</v>
      </c>
      <c r="J46" s="97" t="s">
        <v>75</v>
      </c>
      <c r="K46" s="47">
        <v>64068.2</v>
      </c>
      <c r="L46" s="188">
        <v>137.1</v>
      </c>
      <c r="M46" s="47">
        <v>10964.9</v>
      </c>
      <c r="N46" s="137">
        <v>118.5</v>
      </c>
      <c r="O46" s="81">
        <v>109.765</v>
      </c>
      <c r="P46" s="48" t="s">
        <v>98</v>
      </c>
      <c r="Q46" s="59">
        <v>30842.122</v>
      </c>
      <c r="R46" s="76">
        <v>-10111.853</v>
      </c>
      <c r="S46" s="61">
        <f t="shared" si="0"/>
        <v>40953.975</v>
      </c>
      <c r="T46" s="62" t="s">
        <v>7</v>
      </c>
      <c r="U46" s="151">
        <v>31028.189</v>
      </c>
      <c r="V46" s="138" t="s">
        <v>127</v>
      </c>
      <c r="W46" s="134">
        <v>186.067</v>
      </c>
      <c r="X46" s="184">
        <v>1.2</v>
      </c>
      <c r="Y46" s="167">
        <v>0.23399999999999999</v>
      </c>
      <c r="Z46" s="119">
        <v>0.29</v>
      </c>
      <c r="AA46" s="64">
        <v>48717</v>
      </c>
      <c r="AB46" s="192">
        <v>103</v>
      </c>
      <c r="AC46" s="65">
        <f t="shared" si="1"/>
        <v>1.0710328452710725</v>
      </c>
      <c r="AD46" s="63">
        <v>1.1381762275391563</v>
      </c>
      <c r="AE46" s="59">
        <v>31.9</v>
      </c>
      <c r="AF46" s="106">
        <v>98.1</v>
      </c>
      <c r="AG46" s="113">
        <v>306</v>
      </c>
      <c r="AH46" s="192">
        <v>32.6</v>
      </c>
      <c r="AI46" s="229">
        <v>0.005</v>
      </c>
      <c r="AJ46" s="45">
        <v>0.013999999999999999</v>
      </c>
      <c r="AK46" s="86"/>
    </row>
    <row r="47" spans="1:37" s="7" customFormat="1" ht="13.5" customHeight="1">
      <c r="A47" s="8">
        <v>44</v>
      </c>
      <c r="B47" s="90" t="s">
        <v>43</v>
      </c>
      <c r="C47" s="47">
        <v>48380.1028</v>
      </c>
      <c r="D47" s="98">
        <v>111.3</v>
      </c>
      <c r="E47" s="47">
        <v>3719.6</v>
      </c>
      <c r="F47" s="138">
        <v>90</v>
      </c>
      <c r="G47" s="81">
        <v>470.3</v>
      </c>
      <c r="H47" s="97">
        <v>192.9</v>
      </c>
      <c r="I47" s="111">
        <v>49264</v>
      </c>
      <c r="J47" s="97">
        <v>139.7</v>
      </c>
      <c r="K47" s="47">
        <v>501.6</v>
      </c>
      <c r="L47" s="187">
        <v>112.1</v>
      </c>
      <c r="M47" s="47">
        <v>7635.4</v>
      </c>
      <c r="N47" s="138">
        <v>112</v>
      </c>
      <c r="O47" s="81" t="s">
        <v>7</v>
      </c>
      <c r="P47" s="48" t="s">
        <v>7</v>
      </c>
      <c r="Q47" s="59">
        <v>2991.653</v>
      </c>
      <c r="R47" s="60">
        <v>4271.198</v>
      </c>
      <c r="S47" s="61">
        <f t="shared" si="0"/>
        <v>-1279.5450000000005</v>
      </c>
      <c r="T47" s="62">
        <f t="shared" si="2"/>
        <v>70.0424798850346</v>
      </c>
      <c r="U47" s="151">
        <v>3200.982</v>
      </c>
      <c r="V47" s="138">
        <v>68.9</v>
      </c>
      <c r="W47" s="134">
        <v>209.329</v>
      </c>
      <c r="X47" s="184">
        <v>55.9</v>
      </c>
      <c r="Y47" s="167">
        <v>0.14300000000000002</v>
      </c>
      <c r="Z47" s="119">
        <v>0.139</v>
      </c>
      <c r="AA47" s="64">
        <v>43164</v>
      </c>
      <c r="AB47" s="191">
        <v>108.7</v>
      </c>
      <c r="AC47" s="65">
        <f t="shared" si="1"/>
        <v>0.9489513256826276</v>
      </c>
      <c r="AD47" s="63">
        <v>0.953372729893341</v>
      </c>
      <c r="AE47" s="59">
        <v>19.3</v>
      </c>
      <c r="AF47" s="106">
        <v>98.8</v>
      </c>
      <c r="AG47" s="113">
        <v>281</v>
      </c>
      <c r="AH47" s="191">
        <v>17.5</v>
      </c>
      <c r="AI47" s="229">
        <v>0.005</v>
      </c>
      <c r="AJ47" s="45">
        <v>0.03</v>
      </c>
      <c r="AK47" s="87"/>
    </row>
    <row r="48" spans="1:37" s="7" customFormat="1" ht="13.5" customHeight="1">
      <c r="A48" s="8">
        <v>45</v>
      </c>
      <c r="B48" s="90" t="s">
        <v>20</v>
      </c>
      <c r="C48" s="47">
        <v>13628.6392</v>
      </c>
      <c r="D48" s="98">
        <v>108.1</v>
      </c>
      <c r="E48" s="47">
        <v>3757.5</v>
      </c>
      <c r="F48" s="138">
        <v>115.6</v>
      </c>
      <c r="G48" s="81">
        <v>516.2</v>
      </c>
      <c r="H48" s="97">
        <v>49.4</v>
      </c>
      <c r="I48" s="111">
        <v>58885</v>
      </c>
      <c r="J48" s="97">
        <v>106.8</v>
      </c>
      <c r="K48" s="47">
        <v>2875.4</v>
      </c>
      <c r="L48" s="187">
        <v>130.8</v>
      </c>
      <c r="M48" s="47">
        <v>7209.2</v>
      </c>
      <c r="N48" s="137">
        <v>110.2</v>
      </c>
      <c r="O48" s="81" t="s">
        <v>7</v>
      </c>
      <c r="P48" s="48" t="s">
        <v>7</v>
      </c>
      <c r="Q48" s="59">
        <v>1376.261</v>
      </c>
      <c r="R48" s="60">
        <v>1100.654</v>
      </c>
      <c r="S48" s="61">
        <f t="shared" si="0"/>
        <v>275.60699999999997</v>
      </c>
      <c r="T48" s="62">
        <f t="shared" si="2"/>
        <v>125.04029422506981</v>
      </c>
      <c r="U48" s="151">
        <v>1395.255</v>
      </c>
      <c r="V48" s="138">
        <v>123.8</v>
      </c>
      <c r="W48" s="134">
        <v>18.994</v>
      </c>
      <c r="X48" s="184">
        <v>72.1</v>
      </c>
      <c r="Y48" s="167">
        <v>0.24100000000000002</v>
      </c>
      <c r="Z48" s="119">
        <v>0.242</v>
      </c>
      <c r="AA48" s="64">
        <v>36355</v>
      </c>
      <c r="AB48" s="191">
        <v>104.3</v>
      </c>
      <c r="AC48" s="65">
        <f t="shared" si="1"/>
        <v>0.7992569142153629</v>
      </c>
      <c r="AD48" s="63">
        <v>0.839579129432113</v>
      </c>
      <c r="AE48" s="59">
        <v>20.5</v>
      </c>
      <c r="AF48" s="106">
        <v>100</v>
      </c>
      <c r="AG48" s="113">
        <v>346</v>
      </c>
      <c r="AH48" s="192">
        <v>26.3</v>
      </c>
      <c r="AI48" s="229">
        <v>0.006</v>
      </c>
      <c r="AJ48" s="45">
        <v>0.023</v>
      </c>
      <c r="AK48" s="86"/>
    </row>
    <row r="49" spans="1:37" s="7" customFormat="1" ht="13.5" customHeight="1">
      <c r="A49" s="8">
        <v>46</v>
      </c>
      <c r="B49" s="90" t="s">
        <v>13</v>
      </c>
      <c r="C49" s="47">
        <v>18805.2054</v>
      </c>
      <c r="D49" s="98">
        <v>120.1</v>
      </c>
      <c r="E49" s="47">
        <v>215.1</v>
      </c>
      <c r="F49" s="137">
        <v>86.3</v>
      </c>
      <c r="G49" s="81">
        <v>1351.9</v>
      </c>
      <c r="H49" s="97" t="s">
        <v>87</v>
      </c>
      <c r="I49" s="111">
        <v>66360</v>
      </c>
      <c r="J49" s="97" t="s">
        <v>79</v>
      </c>
      <c r="K49" s="47">
        <v>26984.7</v>
      </c>
      <c r="L49" s="187">
        <v>95.6</v>
      </c>
      <c r="M49" s="47">
        <v>14457.2</v>
      </c>
      <c r="N49" s="138">
        <v>122.1</v>
      </c>
      <c r="O49" s="81">
        <v>3328.2286</v>
      </c>
      <c r="P49" s="48">
        <v>174.99613673136926</v>
      </c>
      <c r="Q49" s="59">
        <v>16174.701</v>
      </c>
      <c r="R49" s="60">
        <v>20533.612</v>
      </c>
      <c r="S49" s="61">
        <f t="shared" si="0"/>
        <v>-4358.911000000002</v>
      </c>
      <c r="T49" s="62">
        <f t="shared" si="2"/>
        <v>78.77182543431715</v>
      </c>
      <c r="U49" s="151">
        <v>16217.671</v>
      </c>
      <c r="V49" s="138">
        <v>77.6</v>
      </c>
      <c r="W49" s="134">
        <v>42.97</v>
      </c>
      <c r="X49" s="184">
        <v>11.4</v>
      </c>
      <c r="Y49" s="167">
        <v>0.282</v>
      </c>
      <c r="Z49" s="119">
        <v>0.532</v>
      </c>
      <c r="AA49" s="64">
        <v>43821</v>
      </c>
      <c r="AB49" s="191">
        <v>112.8</v>
      </c>
      <c r="AC49" s="65">
        <f t="shared" si="1"/>
        <v>0.9633953304313415</v>
      </c>
      <c r="AD49" s="63">
        <v>0.9361487460363217</v>
      </c>
      <c r="AE49" s="59">
        <v>28.7</v>
      </c>
      <c r="AF49" s="106">
        <v>101.4</v>
      </c>
      <c r="AG49" s="113">
        <v>409</v>
      </c>
      <c r="AH49" s="192">
        <v>9.2</v>
      </c>
      <c r="AI49" s="229">
        <v>0.006</v>
      </c>
      <c r="AJ49" s="45">
        <v>0.068</v>
      </c>
      <c r="AK49" s="86"/>
    </row>
    <row r="50" spans="1:37" s="7" customFormat="1" ht="13.5" customHeight="1">
      <c r="A50" s="8">
        <v>47</v>
      </c>
      <c r="B50" s="90" t="s">
        <v>44</v>
      </c>
      <c r="C50" s="47">
        <v>6690.441900000001</v>
      </c>
      <c r="D50" s="98">
        <v>120.9</v>
      </c>
      <c r="E50" s="47">
        <v>1312.6</v>
      </c>
      <c r="F50" s="137">
        <v>44.7</v>
      </c>
      <c r="G50" s="81">
        <v>498.8</v>
      </c>
      <c r="H50" s="97" t="s">
        <v>135</v>
      </c>
      <c r="I50" s="111">
        <v>14482</v>
      </c>
      <c r="J50" s="97">
        <v>121.9</v>
      </c>
      <c r="K50" s="47" t="s">
        <v>7</v>
      </c>
      <c r="L50" s="187" t="s">
        <v>136</v>
      </c>
      <c r="M50" s="47">
        <v>710.6</v>
      </c>
      <c r="N50" s="138">
        <v>111.9</v>
      </c>
      <c r="O50" s="81" t="s">
        <v>7</v>
      </c>
      <c r="P50" s="48" t="s">
        <v>7</v>
      </c>
      <c r="Q50" s="59">
        <v>1372.988</v>
      </c>
      <c r="R50" s="60">
        <v>1084.398</v>
      </c>
      <c r="S50" s="61">
        <f t="shared" si="0"/>
        <v>288.59000000000015</v>
      </c>
      <c r="T50" s="62">
        <f t="shared" si="2"/>
        <v>126.61292256164252</v>
      </c>
      <c r="U50" s="151">
        <v>1374.77</v>
      </c>
      <c r="V50" s="138">
        <v>126.4</v>
      </c>
      <c r="W50" s="134">
        <v>1.782</v>
      </c>
      <c r="X50" s="184">
        <v>58.2</v>
      </c>
      <c r="Y50" s="167">
        <v>0.091</v>
      </c>
      <c r="Z50" s="119">
        <v>0.25</v>
      </c>
      <c r="AA50" s="64">
        <v>36224</v>
      </c>
      <c r="AB50" s="191">
        <v>110.6</v>
      </c>
      <c r="AC50" s="65">
        <f t="shared" si="1"/>
        <v>0.7963769071802312</v>
      </c>
      <c r="AD50" s="63">
        <v>0.7867060632266744</v>
      </c>
      <c r="AE50" s="59">
        <v>4.9</v>
      </c>
      <c r="AF50" s="106">
        <v>97.4</v>
      </c>
      <c r="AG50" s="113">
        <v>165</v>
      </c>
      <c r="AH50" s="192">
        <v>45.2</v>
      </c>
      <c r="AI50" s="229">
        <v>0.008</v>
      </c>
      <c r="AJ50" s="45">
        <v>0.018000000000000002</v>
      </c>
      <c r="AK50" s="86"/>
    </row>
    <row r="51" spans="1:37" s="7" customFormat="1" ht="13.5" customHeight="1">
      <c r="A51" s="8">
        <v>48</v>
      </c>
      <c r="B51" s="90" t="s">
        <v>73</v>
      </c>
      <c r="C51" s="47">
        <v>9845.5967</v>
      </c>
      <c r="D51" s="98">
        <v>130.8</v>
      </c>
      <c r="E51" s="47">
        <v>7752.8</v>
      </c>
      <c r="F51" s="138">
        <v>120.2</v>
      </c>
      <c r="G51" s="81">
        <v>607.6</v>
      </c>
      <c r="H51" s="97">
        <v>109.3</v>
      </c>
      <c r="I51" s="111">
        <v>36097</v>
      </c>
      <c r="J51" s="97">
        <v>164.6</v>
      </c>
      <c r="K51" s="47">
        <v>75.2</v>
      </c>
      <c r="L51" s="187">
        <v>128.9</v>
      </c>
      <c r="M51" s="47">
        <v>6170.3</v>
      </c>
      <c r="N51" s="138">
        <v>113.1</v>
      </c>
      <c r="O51" s="81" t="s">
        <v>7</v>
      </c>
      <c r="P51" s="48" t="s">
        <v>7</v>
      </c>
      <c r="Q51" s="59">
        <v>3458.702</v>
      </c>
      <c r="R51" s="181">
        <v>1934.744</v>
      </c>
      <c r="S51" s="61">
        <f t="shared" si="0"/>
        <v>1523.9580000000003</v>
      </c>
      <c r="T51" s="62">
        <f t="shared" si="2"/>
        <v>178.76794035800089</v>
      </c>
      <c r="U51" s="151">
        <v>3591.617</v>
      </c>
      <c r="V51" s="138">
        <v>125.3</v>
      </c>
      <c r="W51" s="134">
        <v>132.915</v>
      </c>
      <c r="X51" s="184">
        <v>14.3</v>
      </c>
      <c r="Y51" s="167">
        <v>0.27</v>
      </c>
      <c r="Z51" s="119">
        <v>0.364</v>
      </c>
      <c r="AA51" s="64">
        <v>34498</v>
      </c>
      <c r="AB51" s="191">
        <v>105.1</v>
      </c>
      <c r="AC51" s="65">
        <f t="shared" si="1"/>
        <v>0.7584311656333818</v>
      </c>
      <c r="AD51" s="63">
        <v>0.7885317574709331</v>
      </c>
      <c r="AE51" s="59">
        <v>16.7</v>
      </c>
      <c r="AF51" s="106">
        <v>98.5</v>
      </c>
      <c r="AG51" s="113">
        <v>641</v>
      </c>
      <c r="AH51" s="191">
        <v>32.4</v>
      </c>
      <c r="AI51" s="229">
        <v>0.012</v>
      </c>
      <c r="AJ51" s="45">
        <v>0.036000000000000004</v>
      </c>
      <c r="AK51" s="86"/>
    </row>
    <row r="52" spans="1:37" s="7" customFormat="1" ht="13.5" customHeight="1" thickBot="1">
      <c r="A52" s="8">
        <v>49</v>
      </c>
      <c r="B52" s="91" t="s">
        <v>45</v>
      </c>
      <c r="C52" s="49">
        <v>274.5363</v>
      </c>
      <c r="D52" s="103">
        <v>105.9</v>
      </c>
      <c r="E52" s="49">
        <v>5332.6</v>
      </c>
      <c r="F52" s="139">
        <v>127.2</v>
      </c>
      <c r="G52" s="82" t="s">
        <v>7</v>
      </c>
      <c r="H52" s="101" t="s">
        <v>7</v>
      </c>
      <c r="I52" s="112">
        <v>6357</v>
      </c>
      <c r="J52" s="101">
        <v>82.2</v>
      </c>
      <c r="K52" s="49">
        <v>27.9</v>
      </c>
      <c r="L52" s="189">
        <v>61.2</v>
      </c>
      <c r="M52" s="49">
        <v>1224.6</v>
      </c>
      <c r="N52" s="150">
        <v>129</v>
      </c>
      <c r="O52" s="82" t="s">
        <v>7</v>
      </c>
      <c r="P52" s="50" t="s">
        <v>7</v>
      </c>
      <c r="Q52" s="68">
        <v>1031.749</v>
      </c>
      <c r="R52" s="69">
        <v>727.87</v>
      </c>
      <c r="S52" s="70">
        <f t="shared" si="0"/>
        <v>303.879</v>
      </c>
      <c r="T52" s="71">
        <f>Q52/R52*100</f>
        <v>141.74907607127648</v>
      </c>
      <c r="U52" s="152">
        <v>1037.345</v>
      </c>
      <c r="V52" s="150">
        <v>141.3</v>
      </c>
      <c r="W52" s="135">
        <v>5.596</v>
      </c>
      <c r="X52" s="185">
        <v>92.5</v>
      </c>
      <c r="Y52" s="169">
        <v>0.273</v>
      </c>
      <c r="Z52" s="120">
        <v>0.16699999999999998</v>
      </c>
      <c r="AA52" s="73">
        <v>33421</v>
      </c>
      <c r="AB52" s="193">
        <v>106.1</v>
      </c>
      <c r="AC52" s="74">
        <f t="shared" si="1"/>
        <v>0.7347535505430243</v>
      </c>
      <c r="AD52" s="72">
        <v>0.7553089266839628</v>
      </c>
      <c r="AE52" s="68">
        <v>5.1</v>
      </c>
      <c r="AF52" s="107">
        <v>96.3</v>
      </c>
      <c r="AG52" s="114">
        <v>220</v>
      </c>
      <c r="AH52" s="193">
        <v>61.1</v>
      </c>
      <c r="AI52" s="230">
        <v>0.012</v>
      </c>
      <c r="AJ52" s="109">
        <v>0.02</v>
      </c>
      <c r="AK52" s="86"/>
    </row>
    <row r="53" spans="3:37" s="9" customFormat="1" ht="4.5" customHeight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  <c r="Y53" s="115" t="s">
        <v>82</v>
      </c>
      <c r="AK53" s="85"/>
    </row>
    <row r="54" spans="2:37" s="16" customFormat="1" ht="13.5" customHeight="1">
      <c r="B54" s="17" t="s">
        <v>65</v>
      </c>
      <c r="C54" s="28"/>
      <c r="D54" s="19">
        <v>4</v>
      </c>
      <c r="E54" s="28"/>
      <c r="F54" s="18">
        <v>13</v>
      </c>
      <c r="H54" s="16">
        <v>19</v>
      </c>
      <c r="J54" s="16">
        <v>7</v>
      </c>
      <c r="L54" s="16">
        <v>11</v>
      </c>
      <c r="N54" s="20">
        <v>2</v>
      </c>
      <c r="P54" s="16">
        <v>0</v>
      </c>
      <c r="Q54" s="34">
        <v>2</v>
      </c>
      <c r="R54" s="34">
        <v>8</v>
      </c>
      <c r="S54" s="16">
        <v>10</v>
      </c>
      <c r="V54" s="16">
        <v>9</v>
      </c>
      <c r="X54" s="16">
        <v>11</v>
      </c>
      <c r="Y54" s="16">
        <v>14</v>
      </c>
      <c r="AB54" s="16">
        <v>0</v>
      </c>
      <c r="AE54" s="18"/>
      <c r="AF54" s="18">
        <v>27</v>
      </c>
      <c r="AH54" s="16">
        <v>0</v>
      </c>
      <c r="AI54" s="16">
        <v>0</v>
      </c>
      <c r="AK54" s="88"/>
    </row>
    <row r="55" spans="2:18" ht="12.75" customHeight="1">
      <c r="B55" s="17" t="s">
        <v>66</v>
      </c>
      <c r="C55" s="42" t="s">
        <v>54</v>
      </c>
      <c r="D55" s="21"/>
      <c r="E55" s="21"/>
      <c r="F55" s="21"/>
      <c r="G55" s="21"/>
      <c r="H55" s="21"/>
      <c r="I55" s="21"/>
      <c r="J55" s="21"/>
      <c r="K55" s="21"/>
      <c r="L55" s="21"/>
      <c r="M55" s="29"/>
      <c r="N55" s="30"/>
      <c r="R55" s="92" t="s">
        <v>77</v>
      </c>
    </row>
    <row r="56" spans="2:37" s="22" customFormat="1" ht="13.5" customHeight="1">
      <c r="B56" s="236"/>
      <c r="C56" s="217" t="s">
        <v>96</v>
      </c>
      <c r="N56" s="23"/>
      <c r="Q56" s="42"/>
      <c r="AK56" s="84"/>
    </row>
    <row r="57" spans="2:32" ht="13.5" customHeight="1">
      <c r="B57" s="9"/>
      <c r="C57" s="218" t="s">
        <v>97</v>
      </c>
      <c r="D57" s="1"/>
      <c r="E57" s="1"/>
      <c r="F57" s="1"/>
      <c r="N57" s="24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2:32" ht="15">
      <c r="B58" s="9"/>
      <c r="D58" s="1"/>
      <c r="E58" s="1"/>
      <c r="F58" s="1"/>
      <c r="N58" s="24"/>
      <c r="Q58" s="27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3:14" ht="15">
      <c r="C59" s="1"/>
      <c r="D59" s="1"/>
      <c r="E59" s="1"/>
      <c r="F59" s="1"/>
      <c r="N59" s="24"/>
    </row>
    <row r="60" spans="4:14" ht="15">
      <c r="D60" s="1"/>
      <c r="E60" s="1"/>
      <c r="F60" s="1"/>
      <c r="N60" s="24"/>
    </row>
    <row r="61" spans="3:14" ht="15">
      <c r="C61" s="1"/>
      <c r="D61" s="1"/>
      <c r="E61" s="1"/>
      <c r="F61" s="1"/>
      <c r="N61" s="24"/>
    </row>
    <row r="62" spans="3:14" ht="15">
      <c r="C62" s="1"/>
      <c r="D62" s="1"/>
      <c r="E62" s="1"/>
      <c r="F62" s="1"/>
      <c r="N62" s="24"/>
    </row>
    <row r="63" spans="3:14" ht="15">
      <c r="C63" s="1"/>
      <c r="D63" s="1"/>
      <c r="E63" s="1"/>
      <c r="F63" s="1"/>
      <c r="N63" s="24"/>
    </row>
    <row r="64" spans="3:14" ht="15">
      <c r="C64" s="1"/>
      <c r="D64" s="1"/>
      <c r="E64" s="1"/>
      <c r="F64" s="1"/>
      <c r="N64" s="24"/>
    </row>
    <row r="65" spans="3:14" ht="15">
      <c r="C65" s="1"/>
      <c r="D65" s="1"/>
      <c r="E65" s="1"/>
      <c r="F65" s="1"/>
      <c r="N65" s="24"/>
    </row>
    <row r="66" spans="3:14" ht="15">
      <c r="C66" s="1"/>
      <c r="D66" s="1"/>
      <c r="E66" s="1"/>
      <c r="F66" s="1"/>
      <c r="N66" s="24"/>
    </row>
    <row r="67" spans="3:14" ht="15">
      <c r="C67" s="1"/>
      <c r="D67" s="1"/>
      <c r="E67" s="1"/>
      <c r="F67" s="1"/>
      <c r="N67" s="24"/>
    </row>
    <row r="68" ht="15">
      <c r="N68" s="24"/>
    </row>
    <row r="69" ht="15">
      <c r="N69" s="24"/>
    </row>
    <row r="70" ht="15">
      <c r="N70" s="24"/>
    </row>
    <row r="71" ht="15">
      <c r="N71" s="24"/>
    </row>
    <row r="72" ht="15">
      <c r="N72" s="24"/>
    </row>
    <row r="73" ht="15">
      <c r="N73" s="24"/>
    </row>
    <row r="74" ht="15">
      <c r="N74" s="24"/>
    </row>
    <row r="75" ht="15">
      <c r="N75" s="24"/>
    </row>
    <row r="76" ht="15">
      <c r="N76" s="24"/>
    </row>
    <row r="77" ht="15">
      <c r="N77" s="24"/>
    </row>
    <row r="78" ht="15">
      <c r="N78" s="24"/>
    </row>
    <row r="79" ht="15">
      <c r="N79" s="24"/>
    </row>
    <row r="80" ht="15">
      <c r="N80" s="24"/>
    </row>
    <row r="81" ht="15">
      <c r="N81" s="24"/>
    </row>
    <row r="82" ht="15">
      <c r="N82" s="24"/>
    </row>
    <row r="83" ht="15">
      <c r="N83" s="24"/>
    </row>
    <row r="84" ht="15">
      <c r="N84" s="24"/>
    </row>
    <row r="85" ht="15">
      <c r="N85" s="24"/>
    </row>
    <row r="86" ht="15">
      <c r="N86" s="24"/>
    </row>
    <row r="87" ht="15">
      <c r="N87" s="24"/>
    </row>
    <row r="88" ht="15">
      <c r="N88" s="24"/>
    </row>
    <row r="89" ht="15">
      <c r="N89" s="24"/>
    </row>
    <row r="90" ht="15">
      <c r="N90" s="24"/>
    </row>
    <row r="91" ht="15">
      <c r="N91" s="24"/>
    </row>
    <row r="92" ht="15">
      <c r="N92" s="24"/>
    </row>
    <row r="93" ht="15">
      <c r="N93" s="24"/>
    </row>
    <row r="94" ht="15">
      <c r="N94" s="24"/>
    </row>
    <row r="95" ht="15">
      <c r="N95" s="24"/>
    </row>
    <row r="96" ht="15">
      <c r="N96" s="24"/>
    </row>
    <row r="97" ht="15">
      <c r="N97" s="24"/>
    </row>
    <row r="98" ht="15">
      <c r="N98" s="24"/>
    </row>
    <row r="99" ht="15">
      <c r="N99" s="24"/>
    </row>
    <row r="100" ht="15">
      <c r="N100" s="24"/>
    </row>
  </sheetData>
  <sheetProtection/>
  <mergeCells count="41">
    <mergeCell ref="AA3:AD4"/>
    <mergeCell ref="AC5:AD5"/>
    <mergeCell ref="AA5:AA6"/>
    <mergeCell ref="AB5:AB6"/>
    <mergeCell ref="AE5:AE6"/>
    <mergeCell ref="AI5:AJ5"/>
    <mergeCell ref="AG3:AJ4"/>
    <mergeCell ref="AF5:AF6"/>
    <mergeCell ref="AE3:AF4"/>
    <mergeCell ref="Q3:Z3"/>
    <mergeCell ref="Q4:T4"/>
    <mergeCell ref="U4:V5"/>
    <mergeCell ref="W4:X5"/>
    <mergeCell ref="Y4:Z5"/>
    <mergeCell ref="Q5:Q6"/>
    <mergeCell ref="O3:P4"/>
    <mergeCell ref="AG5:AG6"/>
    <mergeCell ref="AH5:AH6"/>
    <mergeCell ref="I5:I6"/>
    <mergeCell ref="J5:J6"/>
    <mergeCell ref="M5:M6"/>
    <mergeCell ref="L5:L6"/>
    <mergeCell ref="K5:K6"/>
    <mergeCell ref="O5:O6"/>
    <mergeCell ref="P5:P6"/>
    <mergeCell ref="E5:E6"/>
    <mergeCell ref="F5:F6"/>
    <mergeCell ref="G5:G6"/>
    <mergeCell ref="H5:H6"/>
    <mergeCell ref="R5:R6"/>
    <mergeCell ref="S5:T5"/>
    <mergeCell ref="I3:J4"/>
    <mergeCell ref="K3:L4"/>
    <mergeCell ref="M3:N4"/>
    <mergeCell ref="N5:N6"/>
    <mergeCell ref="B3:B6"/>
    <mergeCell ref="C3:D4"/>
    <mergeCell ref="E3:F4"/>
    <mergeCell ref="G3:H4"/>
    <mergeCell ref="C5:C6"/>
    <mergeCell ref="D5:D6"/>
  </mergeCells>
  <printOptions horizontalCentered="1"/>
  <pageMargins left="0.11811023622047245" right="0.11811023622047245" top="0.15748031496062992" bottom="0.15748031496062992" header="0.31496062992125984" footer="0.31496062992125984"/>
  <pageSetup fitToWidth="0" fitToHeight="1" horizontalDpi="600" verticalDpi="600" orientation="landscape" paperSize="9" scale="6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0"/>
  <sheetViews>
    <sheetView zoomScale="110" zoomScaleNormal="110" zoomScalePageLayoutView="0" workbookViewId="0" topLeftCell="B1">
      <pane ySplit="7" topLeftCell="A8" activePane="bottomLeft" state="frozen"/>
      <selection pane="topLeft" activeCell="B1" sqref="B1"/>
      <selection pane="bottomLeft" activeCell="AR30" sqref="AR30:AV30"/>
    </sheetView>
  </sheetViews>
  <sheetFormatPr defaultColWidth="9.140625" defaultRowHeight="15"/>
  <cols>
    <col min="1" max="1" width="3.00390625" style="1" hidden="1" customWidth="1"/>
    <col min="2" max="2" width="26.7109375" style="1" customWidth="1"/>
    <col min="3" max="3" width="11.57421875" style="3" customWidth="1"/>
    <col min="4" max="4" width="10.00390625" style="3" customWidth="1"/>
    <col min="5" max="5" width="26.7109375" style="1" customWidth="1"/>
    <col min="6" max="6" width="11.140625" style="3" customWidth="1"/>
    <col min="7" max="7" width="10.00390625" style="3" customWidth="1"/>
    <col min="8" max="8" width="26.7109375" style="1" customWidth="1"/>
    <col min="9" max="9" width="11.00390625" style="1" customWidth="1"/>
    <col min="10" max="10" width="10.00390625" style="1" customWidth="1"/>
    <col min="11" max="11" width="26.7109375" style="1" customWidth="1"/>
    <col min="12" max="12" width="11.57421875" style="1" customWidth="1"/>
    <col min="13" max="13" width="10.00390625" style="1" customWidth="1"/>
    <col min="14" max="14" width="26.7109375" style="1" customWidth="1"/>
    <col min="15" max="15" width="11.7109375" style="1" customWidth="1"/>
    <col min="16" max="16" width="9.8515625" style="1" customWidth="1"/>
    <col min="17" max="17" width="26.7109375" style="1" customWidth="1"/>
    <col min="18" max="18" width="11.57421875" style="1" customWidth="1"/>
    <col min="19" max="19" width="10.00390625" style="1" customWidth="1"/>
    <col min="20" max="20" width="26.7109375" style="1" customWidth="1"/>
    <col min="21" max="21" width="10.57421875" style="1" customWidth="1"/>
    <col min="22" max="22" width="9.8515625" style="1" customWidth="1"/>
    <col min="23" max="23" width="26.7109375" style="1" customWidth="1"/>
    <col min="24" max="24" width="10.421875" style="1" customWidth="1"/>
    <col min="25" max="25" width="10.421875" style="1" hidden="1" customWidth="1"/>
    <col min="26" max="26" width="10.28125" style="1" customWidth="1"/>
    <col min="27" max="27" width="9.57421875" style="1" customWidth="1"/>
    <col min="28" max="28" width="26.7109375" style="1" customWidth="1"/>
    <col min="29" max="29" width="10.28125" style="1" customWidth="1"/>
    <col min="30" max="30" width="9.57421875" style="1" customWidth="1"/>
    <col min="31" max="31" width="26.7109375" style="1" customWidth="1"/>
    <col min="32" max="33" width="9.421875" style="1" customWidth="1"/>
    <col min="34" max="34" width="8.28125" style="1" customWidth="1"/>
    <col min="35" max="35" width="8.140625" style="1" customWidth="1"/>
    <col min="36" max="36" width="26.7109375" style="1" customWidth="1"/>
    <col min="37" max="37" width="9.140625" style="1" customWidth="1"/>
    <col min="38" max="38" width="8.421875" style="1" customWidth="1"/>
    <col min="39" max="40" width="7.8515625" style="1" customWidth="1"/>
    <col min="41" max="41" width="26.7109375" style="1" customWidth="1"/>
    <col min="42" max="42" width="9.00390625" style="1" customWidth="1"/>
    <col min="43" max="43" width="8.57421875" style="1" customWidth="1"/>
    <col min="44" max="44" width="26.7109375" style="1" customWidth="1"/>
    <col min="45" max="45" width="8.8515625" style="1" customWidth="1"/>
    <col min="46" max="46" width="8.140625" style="1" customWidth="1"/>
    <col min="47" max="48" width="7.421875" style="1" customWidth="1"/>
    <col min="49" max="49" width="9.140625" style="84" customWidth="1"/>
    <col min="50" max="16384" width="9.140625" style="1" customWidth="1"/>
  </cols>
  <sheetData>
    <row r="1" spans="2:24" ht="13.5" customHeight="1">
      <c r="B1" s="2" t="s">
        <v>140</v>
      </c>
      <c r="C1" s="1"/>
      <c r="X1" s="2"/>
    </row>
    <row r="2" spans="3:40" ht="9" customHeight="1" thickBot="1">
      <c r="C2" s="2"/>
      <c r="AL2" s="35"/>
      <c r="AM2" s="35"/>
      <c r="AN2" s="35"/>
    </row>
    <row r="3" spans="2:49" s="4" customFormat="1" ht="13.5" customHeight="1">
      <c r="B3" s="312" t="s">
        <v>74</v>
      </c>
      <c r="C3" s="304" t="s">
        <v>0</v>
      </c>
      <c r="D3" s="246"/>
      <c r="E3" s="312" t="s">
        <v>74</v>
      </c>
      <c r="F3" s="304" t="s">
        <v>47</v>
      </c>
      <c r="G3" s="246"/>
      <c r="H3" s="312" t="s">
        <v>74</v>
      </c>
      <c r="I3" s="332" t="s">
        <v>1</v>
      </c>
      <c r="J3" s="259"/>
      <c r="K3" s="312" t="s">
        <v>74</v>
      </c>
      <c r="L3" s="304" t="s">
        <v>2</v>
      </c>
      <c r="M3" s="246"/>
      <c r="N3" s="312" t="s">
        <v>74</v>
      </c>
      <c r="O3" s="296" t="s">
        <v>94</v>
      </c>
      <c r="P3" s="250"/>
      <c r="Q3" s="312" t="s">
        <v>74</v>
      </c>
      <c r="R3" s="304" t="s">
        <v>3</v>
      </c>
      <c r="S3" s="246"/>
      <c r="T3" s="312" t="s">
        <v>74</v>
      </c>
      <c r="U3" s="304" t="s">
        <v>95</v>
      </c>
      <c r="V3" s="246"/>
      <c r="W3" s="312" t="s">
        <v>74</v>
      </c>
      <c r="X3" s="304" t="s">
        <v>141</v>
      </c>
      <c r="Y3" s="304"/>
      <c r="Z3" s="304"/>
      <c r="AA3" s="246"/>
      <c r="AB3" s="312" t="s">
        <v>74</v>
      </c>
      <c r="AC3" s="328" t="s">
        <v>84</v>
      </c>
      <c r="AD3" s="329"/>
      <c r="AE3" s="312" t="s">
        <v>74</v>
      </c>
      <c r="AF3" s="328" t="s">
        <v>83</v>
      </c>
      <c r="AG3" s="331"/>
      <c r="AH3" s="331"/>
      <c r="AI3" s="329"/>
      <c r="AJ3" s="312" t="s">
        <v>74</v>
      </c>
      <c r="AK3" s="296" t="s">
        <v>56</v>
      </c>
      <c r="AL3" s="296"/>
      <c r="AM3" s="296"/>
      <c r="AN3" s="296"/>
      <c r="AO3" s="312" t="s">
        <v>74</v>
      </c>
      <c r="AP3" s="320" t="s">
        <v>57</v>
      </c>
      <c r="AQ3" s="307"/>
      <c r="AR3" s="312" t="s">
        <v>74</v>
      </c>
      <c r="AS3" s="304" t="s">
        <v>121</v>
      </c>
      <c r="AT3" s="304"/>
      <c r="AU3" s="304"/>
      <c r="AV3" s="246"/>
      <c r="AW3" s="85"/>
    </row>
    <row r="4" spans="2:49" s="4" customFormat="1" ht="18" customHeight="1">
      <c r="B4" s="313"/>
      <c r="C4" s="305"/>
      <c r="D4" s="248"/>
      <c r="E4" s="313"/>
      <c r="F4" s="305"/>
      <c r="G4" s="248"/>
      <c r="H4" s="313"/>
      <c r="I4" s="333"/>
      <c r="J4" s="261"/>
      <c r="K4" s="313"/>
      <c r="L4" s="305"/>
      <c r="M4" s="248"/>
      <c r="N4" s="313"/>
      <c r="O4" s="297"/>
      <c r="P4" s="252"/>
      <c r="Q4" s="313"/>
      <c r="R4" s="305"/>
      <c r="S4" s="248"/>
      <c r="T4" s="313"/>
      <c r="U4" s="318"/>
      <c r="V4" s="273"/>
      <c r="W4" s="313"/>
      <c r="X4" s="305"/>
      <c r="Y4" s="305"/>
      <c r="Z4" s="305"/>
      <c r="AA4" s="248"/>
      <c r="AB4" s="313"/>
      <c r="AC4" s="330"/>
      <c r="AD4" s="287"/>
      <c r="AE4" s="313"/>
      <c r="AF4" s="330"/>
      <c r="AG4" s="290"/>
      <c r="AH4" s="290"/>
      <c r="AI4" s="287"/>
      <c r="AJ4" s="313"/>
      <c r="AK4" s="297"/>
      <c r="AL4" s="297"/>
      <c r="AM4" s="297"/>
      <c r="AN4" s="297"/>
      <c r="AO4" s="313"/>
      <c r="AP4" s="321"/>
      <c r="AQ4" s="309"/>
      <c r="AR4" s="313"/>
      <c r="AS4" s="305"/>
      <c r="AT4" s="305"/>
      <c r="AU4" s="305"/>
      <c r="AV4" s="248"/>
      <c r="AW4" s="85"/>
    </row>
    <row r="5" spans="2:49" s="4" customFormat="1" ht="20.25" customHeight="1">
      <c r="B5" s="313"/>
      <c r="C5" s="314" t="s">
        <v>63</v>
      </c>
      <c r="D5" s="264" t="s">
        <v>101</v>
      </c>
      <c r="E5" s="313"/>
      <c r="F5" s="314" t="s">
        <v>63</v>
      </c>
      <c r="G5" s="264" t="s">
        <v>101</v>
      </c>
      <c r="H5" s="313"/>
      <c r="I5" s="316" t="s">
        <v>50</v>
      </c>
      <c r="J5" s="253" t="s">
        <v>102</v>
      </c>
      <c r="K5" s="313"/>
      <c r="L5" s="316" t="s">
        <v>46</v>
      </c>
      <c r="M5" s="253" t="s">
        <v>114</v>
      </c>
      <c r="N5" s="313"/>
      <c r="O5" s="316" t="s">
        <v>69</v>
      </c>
      <c r="P5" s="264" t="s">
        <v>101</v>
      </c>
      <c r="Q5" s="313"/>
      <c r="R5" s="310" t="s">
        <v>48</v>
      </c>
      <c r="S5" s="253" t="s">
        <v>102</v>
      </c>
      <c r="T5" s="313"/>
      <c r="U5" s="310" t="s">
        <v>49</v>
      </c>
      <c r="V5" s="264" t="s">
        <v>101</v>
      </c>
      <c r="W5" s="313"/>
      <c r="X5" s="310" t="s">
        <v>108</v>
      </c>
      <c r="Y5" s="268" t="s">
        <v>60</v>
      </c>
      <c r="Z5" s="270" t="s">
        <v>119</v>
      </c>
      <c r="AA5" s="271"/>
      <c r="AB5" s="313"/>
      <c r="AC5" s="322" t="s">
        <v>115</v>
      </c>
      <c r="AD5" s="324" t="s">
        <v>116</v>
      </c>
      <c r="AE5" s="313"/>
      <c r="AF5" s="322" t="s">
        <v>115</v>
      </c>
      <c r="AG5" s="326" t="s">
        <v>117</v>
      </c>
      <c r="AH5" s="294" t="s">
        <v>68</v>
      </c>
      <c r="AI5" s="295"/>
      <c r="AJ5" s="313"/>
      <c r="AK5" s="310" t="s">
        <v>103</v>
      </c>
      <c r="AL5" s="300" t="s">
        <v>109</v>
      </c>
      <c r="AM5" s="298" t="s">
        <v>67</v>
      </c>
      <c r="AN5" s="299"/>
      <c r="AO5" s="313"/>
      <c r="AP5" s="310" t="s">
        <v>104</v>
      </c>
      <c r="AQ5" s="253" t="s">
        <v>120</v>
      </c>
      <c r="AR5" s="313"/>
      <c r="AS5" s="319" t="s">
        <v>86</v>
      </c>
      <c r="AT5" s="276" t="s">
        <v>110</v>
      </c>
      <c r="AU5" s="302" t="s">
        <v>51</v>
      </c>
      <c r="AV5" s="303"/>
      <c r="AW5" s="85"/>
    </row>
    <row r="6" spans="2:49" s="4" customFormat="1" ht="48" customHeight="1" thickBot="1">
      <c r="B6" s="267"/>
      <c r="C6" s="315"/>
      <c r="D6" s="265"/>
      <c r="E6" s="267"/>
      <c r="F6" s="315"/>
      <c r="G6" s="265"/>
      <c r="H6" s="267"/>
      <c r="I6" s="317"/>
      <c r="J6" s="254"/>
      <c r="K6" s="267"/>
      <c r="L6" s="317"/>
      <c r="M6" s="254"/>
      <c r="N6" s="267"/>
      <c r="O6" s="317"/>
      <c r="P6" s="265"/>
      <c r="Q6" s="267"/>
      <c r="R6" s="311"/>
      <c r="S6" s="254"/>
      <c r="T6" s="267"/>
      <c r="U6" s="311"/>
      <c r="V6" s="265"/>
      <c r="W6" s="267"/>
      <c r="X6" s="311"/>
      <c r="Y6" s="269"/>
      <c r="Z6" s="39" t="s">
        <v>61</v>
      </c>
      <c r="AA6" s="40" t="s">
        <v>62</v>
      </c>
      <c r="AB6" s="267"/>
      <c r="AC6" s="323"/>
      <c r="AD6" s="325"/>
      <c r="AE6" s="267"/>
      <c r="AF6" s="323"/>
      <c r="AG6" s="327"/>
      <c r="AH6" s="77" t="s">
        <v>107</v>
      </c>
      <c r="AI6" s="38" t="s">
        <v>118</v>
      </c>
      <c r="AJ6" s="267"/>
      <c r="AK6" s="311"/>
      <c r="AL6" s="301"/>
      <c r="AM6" s="77" t="s">
        <v>105</v>
      </c>
      <c r="AN6" s="38" t="s">
        <v>106</v>
      </c>
      <c r="AO6" s="267"/>
      <c r="AP6" s="311"/>
      <c r="AQ6" s="254"/>
      <c r="AR6" s="267"/>
      <c r="AS6" s="311"/>
      <c r="AT6" s="277"/>
      <c r="AU6" s="41" t="s">
        <v>111</v>
      </c>
      <c r="AV6" s="43" t="s">
        <v>122</v>
      </c>
      <c r="AW6" s="85"/>
    </row>
    <row r="7" spans="2:49" s="4" customFormat="1" ht="6.75" customHeight="1" thickBot="1">
      <c r="B7" s="5"/>
      <c r="C7" s="6"/>
      <c r="D7" s="6"/>
      <c r="E7" s="5"/>
      <c r="F7" s="94"/>
      <c r="G7" s="94"/>
      <c r="H7" s="5"/>
      <c r="I7" s="6"/>
      <c r="J7" s="6"/>
      <c r="K7" s="5"/>
      <c r="L7" s="6"/>
      <c r="M7" s="94"/>
      <c r="N7" s="5"/>
      <c r="O7" s="94"/>
      <c r="P7" s="6"/>
      <c r="Q7" s="5"/>
      <c r="R7" s="6"/>
      <c r="S7" s="6"/>
      <c r="T7" s="5"/>
      <c r="W7" s="5"/>
      <c r="X7" s="31"/>
      <c r="Y7" s="32"/>
      <c r="Z7" s="33"/>
      <c r="AA7" s="31"/>
      <c r="AB7" s="5"/>
      <c r="AC7" s="31"/>
      <c r="AD7" s="31"/>
      <c r="AE7" s="5"/>
      <c r="AF7" s="96"/>
      <c r="AG7" s="31"/>
      <c r="AH7" s="33"/>
      <c r="AI7" s="33"/>
      <c r="AJ7" s="5"/>
      <c r="AK7" s="31"/>
      <c r="AL7" s="6"/>
      <c r="AM7" s="33"/>
      <c r="AN7" s="33"/>
      <c r="AO7" s="5"/>
      <c r="AR7" s="5"/>
      <c r="AU7" s="108"/>
      <c r="AW7" s="85"/>
    </row>
    <row r="8" spans="1:49" s="25" customFormat="1" ht="15">
      <c r="A8" s="26">
        <v>1</v>
      </c>
      <c r="B8" s="124" t="s">
        <v>26</v>
      </c>
      <c r="C8" s="144">
        <v>145409.655</v>
      </c>
      <c r="D8" s="102" t="s">
        <v>79</v>
      </c>
      <c r="E8" s="124" t="s">
        <v>11</v>
      </c>
      <c r="F8" s="144">
        <v>1252.4</v>
      </c>
      <c r="G8" s="219" t="s">
        <v>93</v>
      </c>
      <c r="H8" s="124" t="s">
        <v>30</v>
      </c>
      <c r="I8" s="143">
        <v>9.3</v>
      </c>
      <c r="J8" s="100" t="s">
        <v>133</v>
      </c>
      <c r="K8" s="124" t="s">
        <v>25</v>
      </c>
      <c r="L8" s="147">
        <v>28294</v>
      </c>
      <c r="M8" s="46" t="s">
        <v>112</v>
      </c>
      <c r="N8" s="124" t="s">
        <v>34</v>
      </c>
      <c r="O8" s="144">
        <v>4547.8</v>
      </c>
      <c r="P8" s="186" t="s">
        <v>139</v>
      </c>
      <c r="Q8" s="124" t="s">
        <v>12</v>
      </c>
      <c r="R8" s="144">
        <v>112294.2</v>
      </c>
      <c r="S8" s="136">
        <v>147.2</v>
      </c>
      <c r="T8" s="124" t="s">
        <v>42</v>
      </c>
      <c r="U8" s="143">
        <v>109.765</v>
      </c>
      <c r="V8" s="46" t="s">
        <v>98</v>
      </c>
      <c r="W8" s="124" t="s">
        <v>23</v>
      </c>
      <c r="X8" s="121">
        <v>4582.755</v>
      </c>
      <c r="Y8" s="231">
        <v>766.95</v>
      </c>
      <c r="Z8" s="78">
        <f aca="true" t="shared" si="0" ref="Z8:Z52">X8-Y8</f>
        <v>3815.8050000000003</v>
      </c>
      <c r="AA8" s="54" t="s">
        <v>123</v>
      </c>
      <c r="AB8" s="124" t="s">
        <v>21</v>
      </c>
      <c r="AC8" s="140">
        <v>15440.886</v>
      </c>
      <c r="AD8" s="227" t="s">
        <v>125</v>
      </c>
      <c r="AE8" s="124" t="s">
        <v>38</v>
      </c>
      <c r="AF8" s="133">
        <v>0</v>
      </c>
      <c r="AG8" s="182" t="s">
        <v>7</v>
      </c>
      <c r="AH8" s="244">
        <v>0</v>
      </c>
      <c r="AI8" s="171">
        <v>0.14300000000000002</v>
      </c>
      <c r="AJ8" s="124" t="s">
        <v>12</v>
      </c>
      <c r="AK8" s="132">
        <v>50815</v>
      </c>
      <c r="AL8" s="196">
        <v>116.6</v>
      </c>
      <c r="AM8" s="80">
        <v>1.117156927406235</v>
      </c>
      <c r="AN8" s="79">
        <v>1.047876429326415</v>
      </c>
      <c r="AO8" s="124" t="s">
        <v>32</v>
      </c>
      <c r="AP8" s="121">
        <v>3.4</v>
      </c>
      <c r="AQ8" s="116">
        <v>108.7</v>
      </c>
      <c r="AR8" s="124" t="s">
        <v>12</v>
      </c>
      <c r="AS8" s="127">
        <v>1155</v>
      </c>
      <c r="AT8" s="190">
        <v>7.5</v>
      </c>
      <c r="AU8" s="228">
        <v>0.004</v>
      </c>
      <c r="AV8" s="117">
        <v>0.054000000000000006</v>
      </c>
      <c r="AW8" s="86"/>
    </row>
    <row r="9" spans="1:49" s="7" customFormat="1" ht="13.5" customHeight="1">
      <c r="A9" s="8">
        <v>2</v>
      </c>
      <c r="B9" s="125" t="s">
        <v>71</v>
      </c>
      <c r="C9" s="145">
        <v>2694.6086</v>
      </c>
      <c r="D9" s="98" t="s">
        <v>75</v>
      </c>
      <c r="E9" s="125" t="s">
        <v>8</v>
      </c>
      <c r="F9" s="145">
        <v>103.9</v>
      </c>
      <c r="G9" s="137" t="s">
        <v>79</v>
      </c>
      <c r="H9" s="125" t="s">
        <v>44</v>
      </c>
      <c r="I9" s="81">
        <v>498.8</v>
      </c>
      <c r="J9" s="97" t="s">
        <v>135</v>
      </c>
      <c r="K9" s="125" t="s">
        <v>17</v>
      </c>
      <c r="L9" s="148">
        <v>54084</v>
      </c>
      <c r="M9" s="48" t="s">
        <v>92</v>
      </c>
      <c r="N9" s="125" t="s">
        <v>32</v>
      </c>
      <c r="O9" s="145">
        <v>13</v>
      </c>
      <c r="P9" s="187" t="s">
        <v>138</v>
      </c>
      <c r="Q9" s="125" t="s">
        <v>10</v>
      </c>
      <c r="R9" s="145">
        <v>286781.2</v>
      </c>
      <c r="S9" s="137">
        <v>137.9</v>
      </c>
      <c r="T9" s="125" t="s">
        <v>38</v>
      </c>
      <c r="U9" s="81">
        <v>2.668</v>
      </c>
      <c r="V9" s="48" t="s">
        <v>90</v>
      </c>
      <c r="W9" s="125" t="s">
        <v>72</v>
      </c>
      <c r="X9" s="122">
        <v>421.117</v>
      </c>
      <c r="Y9" s="181">
        <v>70.88</v>
      </c>
      <c r="Z9" s="61">
        <f t="shared" si="0"/>
        <v>350.237</v>
      </c>
      <c r="AA9" s="62" t="s">
        <v>99</v>
      </c>
      <c r="AB9" s="232" t="s">
        <v>29</v>
      </c>
      <c r="AC9" s="233">
        <v>3322.253</v>
      </c>
      <c r="AD9" s="234" t="s">
        <v>126</v>
      </c>
      <c r="AE9" s="232" t="s">
        <v>28</v>
      </c>
      <c r="AF9" s="240">
        <v>29.836</v>
      </c>
      <c r="AG9" s="241" t="s">
        <v>7</v>
      </c>
      <c r="AH9" s="242">
        <v>0.071</v>
      </c>
      <c r="AI9" s="243">
        <v>0.063</v>
      </c>
      <c r="AJ9" s="125" t="s">
        <v>5</v>
      </c>
      <c r="AK9" s="130">
        <v>38599</v>
      </c>
      <c r="AL9" s="192">
        <v>114</v>
      </c>
      <c r="AM9" s="65">
        <v>0.848590775183573</v>
      </c>
      <c r="AN9" s="63">
        <v>0.8130825405976746</v>
      </c>
      <c r="AO9" s="125" t="s">
        <v>5</v>
      </c>
      <c r="AP9" s="122">
        <v>28.4</v>
      </c>
      <c r="AQ9" s="106">
        <v>107</v>
      </c>
      <c r="AR9" s="125" t="s">
        <v>13</v>
      </c>
      <c r="AS9" s="128">
        <v>409</v>
      </c>
      <c r="AT9" s="192">
        <v>9.2</v>
      </c>
      <c r="AU9" s="229">
        <v>0.006</v>
      </c>
      <c r="AV9" s="45">
        <v>0.068</v>
      </c>
      <c r="AW9" s="86"/>
    </row>
    <row r="10" spans="1:49" s="7" customFormat="1" ht="13.5" customHeight="1">
      <c r="A10" s="8">
        <v>3</v>
      </c>
      <c r="B10" s="125" t="s">
        <v>41</v>
      </c>
      <c r="C10" s="145">
        <v>7737.485900000001</v>
      </c>
      <c r="D10" s="98" t="s">
        <v>89</v>
      </c>
      <c r="E10" s="125" t="s">
        <v>32</v>
      </c>
      <c r="F10" s="145">
        <v>1699.3</v>
      </c>
      <c r="G10" s="138">
        <v>175.1</v>
      </c>
      <c r="H10" s="125" t="s">
        <v>15</v>
      </c>
      <c r="I10" s="81">
        <v>7668.6</v>
      </c>
      <c r="J10" s="97" t="s">
        <v>132</v>
      </c>
      <c r="K10" s="125" t="s">
        <v>13</v>
      </c>
      <c r="L10" s="148">
        <v>66360</v>
      </c>
      <c r="M10" s="48" t="s">
        <v>79</v>
      </c>
      <c r="N10" s="232" t="s">
        <v>70</v>
      </c>
      <c r="O10" s="238">
        <v>1816.8</v>
      </c>
      <c r="P10" s="237" t="s">
        <v>100</v>
      </c>
      <c r="Q10" s="125" t="s">
        <v>8</v>
      </c>
      <c r="R10" s="145">
        <v>20522.5</v>
      </c>
      <c r="S10" s="137">
        <v>132.9</v>
      </c>
      <c r="T10" s="125" t="s">
        <v>11</v>
      </c>
      <c r="U10" s="81">
        <v>161.7734</v>
      </c>
      <c r="V10" s="48" t="s">
        <v>79</v>
      </c>
      <c r="W10" s="361" t="s">
        <v>24</v>
      </c>
      <c r="X10" s="364">
        <v>399.06</v>
      </c>
      <c r="Y10" s="344">
        <v>138.448</v>
      </c>
      <c r="Z10" s="345">
        <f t="shared" si="0"/>
        <v>260.61199999999997</v>
      </c>
      <c r="AA10" s="346" t="s">
        <v>91</v>
      </c>
      <c r="AB10" s="125" t="s">
        <v>26</v>
      </c>
      <c r="AC10" s="141">
        <v>3411.189</v>
      </c>
      <c r="AD10" s="138" t="s">
        <v>123</v>
      </c>
      <c r="AE10" s="125" t="s">
        <v>26</v>
      </c>
      <c r="AF10" s="134">
        <v>20.981</v>
      </c>
      <c r="AG10" s="183">
        <v>0.1</v>
      </c>
      <c r="AH10" s="167">
        <v>0.25</v>
      </c>
      <c r="AI10" s="119">
        <v>0.313</v>
      </c>
      <c r="AJ10" s="125" t="s">
        <v>13</v>
      </c>
      <c r="AK10" s="130">
        <v>43821</v>
      </c>
      <c r="AL10" s="191">
        <v>112.8</v>
      </c>
      <c r="AM10" s="65">
        <v>0.9633953304313415</v>
      </c>
      <c r="AN10" s="63">
        <v>0.9361487460363217</v>
      </c>
      <c r="AO10" s="125" t="s">
        <v>8</v>
      </c>
      <c r="AP10" s="122">
        <v>18.7</v>
      </c>
      <c r="AQ10" s="106">
        <v>106.9</v>
      </c>
      <c r="AR10" s="125" t="s">
        <v>10</v>
      </c>
      <c r="AS10" s="128">
        <v>3755</v>
      </c>
      <c r="AT10" s="192">
        <v>9.8</v>
      </c>
      <c r="AU10" s="229">
        <v>0.006</v>
      </c>
      <c r="AV10" s="45">
        <v>0.067</v>
      </c>
      <c r="AW10" s="86"/>
    </row>
    <row r="11" spans="1:49" s="7" customFormat="1" ht="13.5" customHeight="1">
      <c r="A11" s="8">
        <v>4</v>
      </c>
      <c r="B11" s="125" t="s">
        <v>17</v>
      </c>
      <c r="C11" s="145">
        <v>11747.6223</v>
      </c>
      <c r="D11" s="98">
        <v>193.8</v>
      </c>
      <c r="E11" s="125" t="s">
        <v>42</v>
      </c>
      <c r="F11" s="145">
        <v>5283.4</v>
      </c>
      <c r="G11" s="137">
        <v>169.9</v>
      </c>
      <c r="H11" s="125" t="s">
        <v>13</v>
      </c>
      <c r="I11" s="81">
        <v>1351.9</v>
      </c>
      <c r="J11" s="97" t="s">
        <v>87</v>
      </c>
      <c r="K11" s="125" t="s">
        <v>29</v>
      </c>
      <c r="L11" s="148">
        <v>30609</v>
      </c>
      <c r="M11" s="48" t="s">
        <v>75</v>
      </c>
      <c r="N11" s="125" t="s">
        <v>12</v>
      </c>
      <c r="O11" s="145">
        <v>20837.2</v>
      </c>
      <c r="P11" s="187">
        <v>196.7</v>
      </c>
      <c r="Q11" s="125" t="s">
        <v>5</v>
      </c>
      <c r="R11" s="145">
        <v>30906.2</v>
      </c>
      <c r="S11" s="138">
        <v>131.4</v>
      </c>
      <c r="T11" s="125" t="s">
        <v>10</v>
      </c>
      <c r="U11" s="81">
        <v>1208.3436000000002</v>
      </c>
      <c r="V11" s="48" t="s">
        <v>89</v>
      </c>
      <c r="W11" s="125" t="s">
        <v>9</v>
      </c>
      <c r="X11" s="122">
        <v>7112.487</v>
      </c>
      <c r="Y11" s="60">
        <v>3160.85</v>
      </c>
      <c r="Z11" s="61">
        <f t="shared" si="0"/>
        <v>3951.637</v>
      </c>
      <c r="AA11" s="62" t="s">
        <v>79</v>
      </c>
      <c r="AB11" s="125" t="s">
        <v>42</v>
      </c>
      <c r="AC11" s="141">
        <v>31028.189</v>
      </c>
      <c r="AD11" s="138" t="s">
        <v>127</v>
      </c>
      <c r="AE11" s="125" t="s">
        <v>42</v>
      </c>
      <c r="AF11" s="134">
        <v>186.067</v>
      </c>
      <c r="AG11" s="184">
        <v>1.2</v>
      </c>
      <c r="AH11" s="167">
        <v>0.23399999999999999</v>
      </c>
      <c r="AI11" s="119">
        <v>0.29</v>
      </c>
      <c r="AJ11" s="125" t="s">
        <v>21</v>
      </c>
      <c r="AK11" s="130">
        <v>40627</v>
      </c>
      <c r="AL11" s="192">
        <v>112.4</v>
      </c>
      <c r="AM11" s="65">
        <v>0.8931759222617949</v>
      </c>
      <c r="AN11" s="63">
        <v>0.8673488997789949</v>
      </c>
      <c r="AO11" s="125" t="s">
        <v>23</v>
      </c>
      <c r="AP11" s="122">
        <v>14.6</v>
      </c>
      <c r="AQ11" s="106">
        <v>105.5</v>
      </c>
      <c r="AR11" s="125" t="s">
        <v>11</v>
      </c>
      <c r="AS11" s="226">
        <v>961</v>
      </c>
      <c r="AT11" s="214">
        <v>12.9</v>
      </c>
      <c r="AU11" s="229">
        <v>0.005</v>
      </c>
      <c r="AV11" s="213">
        <v>0.038</v>
      </c>
      <c r="AW11" s="86"/>
    </row>
    <row r="12" spans="1:49" s="7" customFormat="1" ht="13.5" customHeight="1">
      <c r="A12" s="8">
        <v>5</v>
      </c>
      <c r="B12" s="125" t="s">
        <v>19</v>
      </c>
      <c r="C12" s="145">
        <v>138334.1016</v>
      </c>
      <c r="D12" s="98">
        <v>188.7</v>
      </c>
      <c r="E12" s="125" t="s">
        <v>71</v>
      </c>
      <c r="F12" s="145">
        <v>1266.5</v>
      </c>
      <c r="G12" s="138">
        <v>167.8</v>
      </c>
      <c r="H12" s="125" t="s">
        <v>8</v>
      </c>
      <c r="I12" s="81">
        <v>1911.3</v>
      </c>
      <c r="J12" s="99" t="s">
        <v>75</v>
      </c>
      <c r="K12" s="125" t="s">
        <v>42</v>
      </c>
      <c r="L12" s="148">
        <v>70219</v>
      </c>
      <c r="M12" s="48" t="s">
        <v>75</v>
      </c>
      <c r="N12" s="125" t="s">
        <v>31</v>
      </c>
      <c r="O12" s="145">
        <v>118.8</v>
      </c>
      <c r="P12" s="187">
        <v>196.5</v>
      </c>
      <c r="Q12" s="125" t="s">
        <v>45</v>
      </c>
      <c r="R12" s="145">
        <v>1224.6</v>
      </c>
      <c r="S12" s="138">
        <v>129</v>
      </c>
      <c r="T12" s="125" t="s">
        <v>5</v>
      </c>
      <c r="U12" s="81">
        <v>8068.1467999999995</v>
      </c>
      <c r="V12" s="48">
        <v>195.50080577190846</v>
      </c>
      <c r="W12" s="125" t="s">
        <v>27</v>
      </c>
      <c r="X12" s="122">
        <v>1025.718</v>
      </c>
      <c r="Y12" s="60">
        <v>487.703</v>
      </c>
      <c r="Z12" s="61">
        <f t="shared" si="0"/>
        <v>538.0150000000001</v>
      </c>
      <c r="AA12" s="62" t="s">
        <v>89</v>
      </c>
      <c r="AB12" s="125" t="s">
        <v>5</v>
      </c>
      <c r="AC12" s="141">
        <v>8017.598</v>
      </c>
      <c r="AD12" s="138" t="s">
        <v>124</v>
      </c>
      <c r="AE12" s="125" t="s">
        <v>21</v>
      </c>
      <c r="AF12" s="134">
        <v>187.223</v>
      </c>
      <c r="AG12" s="184">
        <v>3</v>
      </c>
      <c r="AH12" s="167">
        <v>0.20800000000000002</v>
      </c>
      <c r="AI12" s="119">
        <v>0.308</v>
      </c>
      <c r="AJ12" s="125" t="s">
        <v>15</v>
      </c>
      <c r="AK12" s="130">
        <v>38553</v>
      </c>
      <c r="AL12" s="191">
        <v>112.3</v>
      </c>
      <c r="AM12" s="65">
        <v>0.8475794750032977</v>
      </c>
      <c r="AN12" s="63">
        <v>0.8282646295762468</v>
      </c>
      <c r="AO12" s="125" t="s">
        <v>70</v>
      </c>
      <c r="AP12" s="122">
        <v>13.1</v>
      </c>
      <c r="AQ12" s="106">
        <v>104.3</v>
      </c>
      <c r="AR12" s="125" t="s">
        <v>23</v>
      </c>
      <c r="AS12" s="128">
        <v>606</v>
      </c>
      <c r="AT12" s="192">
        <v>16.1</v>
      </c>
      <c r="AU12" s="229">
        <v>0.011000000000000001</v>
      </c>
      <c r="AV12" s="45">
        <v>0.07</v>
      </c>
      <c r="AW12" s="86"/>
    </row>
    <row r="13" spans="1:49" s="7" customFormat="1" ht="13.5" customHeight="1">
      <c r="A13" s="8">
        <v>7</v>
      </c>
      <c r="B13" s="125" t="s">
        <v>21</v>
      </c>
      <c r="C13" s="145">
        <v>92846.3608</v>
      </c>
      <c r="D13" s="98">
        <v>184.8</v>
      </c>
      <c r="E13" s="125" t="s">
        <v>18</v>
      </c>
      <c r="F13" s="145">
        <v>13452.8</v>
      </c>
      <c r="G13" s="138">
        <v>142</v>
      </c>
      <c r="H13" s="361" t="s">
        <v>24</v>
      </c>
      <c r="I13" s="338">
        <v>131.8</v>
      </c>
      <c r="J13" s="339" t="s">
        <v>75</v>
      </c>
      <c r="K13" s="125" t="s">
        <v>36</v>
      </c>
      <c r="L13" s="148">
        <v>20509</v>
      </c>
      <c r="M13" s="48">
        <v>177.8</v>
      </c>
      <c r="N13" s="125" t="s">
        <v>29</v>
      </c>
      <c r="O13" s="145">
        <v>1664.2</v>
      </c>
      <c r="P13" s="187">
        <v>182.7</v>
      </c>
      <c r="Q13" s="125" t="s">
        <v>25</v>
      </c>
      <c r="R13" s="145">
        <v>2331.7</v>
      </c>
      <c r="S13" s="137">
        <v>127.2</v>
      </c>
      <c r="T13" s="125" t="s">
        <v>9</v>
      </c>
      <c r="U13" s="81">
        <v>475.8167</v>
      </c>
      <c r="V13" s="48">
        <v>177.9923112115135</v>
      </c>
      <c r="W13" s="154" t="s">
        <v>4</v>
      </c>
      <c r="X13" s="162">
        <v>418076.001</v>
      </c>
      <c r="Y13" s="163">
        <v>224006.209</v>
      </c>
      <c r="Z13" s="163">
        <f t="shared" si="0"/>
        <v>194069.792</v>
      </c>
      <c r="AA13" s="164">
        <f aca="true" t="shared" si="1" ref="AA13:AA44">X13/Y13*100</f>
        <v>186.63589856118674</v>
      </c>
      <c r="AB13" s="125" t="s">
        <v>23</v>
      </c>
      <c r="AC13" s="141">
        <v>4853.842</v>
      </c>
      <c r="AD13" s="138" t="s">
        <v>88</v>
      </c>
      <c r="AE13" s="125" t="s">
        <v>5</v>
      </c>
      <c r="AF13" s="134">
        <v>233.971</v>
      </c>
      <c r="AG13" s="183">
        <v>3.8</v>
      </c>
      <c r="AH13" s="167">
        <v>0.17300000000000001</v>
      </c>
      <c r="AI13" s="119">
        <v>0.423</v>
      </c>
      <c r="AJ13" s="125" t="s">
        <v>8</v>
      </c>
      <c r="AK13" s="130">
        <v>42461</v>
      </c>
      <c r="AL13" s="192">
        <v>112</v>
      </c>
      <c r="AM13" s="65">
        <v>0.9334960207536385</v>
      </c>
      <c r="AN13" s="63">
        <v>0.9031661381762275</v>
      </c>
      <c r="AO13" s="125" t="s">
        <v>10</v>
      </c>
      <c r="AP13" s="122">
        <v>305.3</v>
      </c>
      <c r="AQ13" s="106">
        <v>102.5</v>
      </c>
      <c r="AR13" s="154" t="s">
        <v>4</v>
      </c>
      <c r="AS13" s="174">
        <v>20289</v>
      </c>
      <c r="AT13" s="198">
        <v>17</v>
      </c>
      <c r="AU13" s="179">
        <v>0.006999999999999999</v>
      </c>
      <c r="AV13" s="180">
        <v>0.043</v>
      </c>
      <c r="AW13" s="86"/>
    </row>
    <row r="14" spans="1:49" s="7" customFormat="1" ht="13.5" customHeight="1">
      <c r="A14" s="8">
        <v>9</v>
      </c>
      <c r="B14" s="125" t="s">
        <v>28</v>
      </c>
      <c r="C14" s="145">
        <v>3764.6536</v>
      </c>
      <c r="D14" s="98">
        <v>157</v>
      </c>
      <c r="E14" s="125" t="s">
        <v>10</v>
      </c>
      <c r="F14" s="145">
        <v>5748.5</v>
      </c>
      <c r="G14" s="138">
        <v>134.2</v>
      </c>
      <c r="H14" s="125" t="s">
        <v>12</v>
      </c>
      <c r="I14" s="81">
        <v>7212.7</v>
      </c>
      <c r="J14" s="97" t="s">
        <v>89</v>
      </c>
      <c r="K14" s="125" t="s">
        <v>71</v>
      </c>
      <c r="L14" s="148">
        <v>7900</v>
      </c>
      <c r="M14" s="48">
        <v>172.5</v>
      </c>
      <c r="N14" s="125" t="s">
        <v>71</v>
      </c>
      <c r="O14" s="145">
        <v>557.2</v>
      </c>
      <c r="P14" s="188">
        <v>156.7</v>
      </c>
      <c r="Q14" s="125" t="s">
        <v>11</v>
      </c>
      <c r="R14" s="145">
        <v>53152.9</v>
      </c>
      <c r="S14" s="201">
        <v>126.6</v>
      </c>
      <c r="T14" s="125" t="s">
        <v>13</v>
      </c>
      <c r="U14" s="81">
        <v>3328.2286</v>
      </c>
      <c r="V14" s="48">
        <v>174.99613673136926</v>
      </c>
      <c r="W14" s="125" t="s">
        <v>73</v>
      </c>
      <c r="X14" s="122">
        <v>3458.702</v>
      </c>
      <c r="Y14" s="181">
        <v>1934.744</v>
      </c>
      <c r="Z14" s="61">
        <f t="shared" si="0"/>
        <v>1523.9580000000003</v>
      </c>
      <c r="AA14" s="62">
        <f t="shared" si="1"/>
        <v>178.76794035800089</v>
      </c>
      <c r="AB14" s="125" t="s">
        <v>12</v>
      </c>
      <c r="AC14" s="141">
        <v>19996.81</v>
      </c>
      <c r="AD14" s="138" t="s">
        <v>78</v>
      </c>
      <c r="AE14" s="125" t="s">
        <v>29</v>
      </c>
      <c r="AF14" s="134">
        <v>194.795</v>
      </c>
      <c r="AG14" s="183">
        <v>9.6</v>
      </c>
      <c r="AH14" s="167">
        <v>0.188</v>
      </c>
      <c r="AI14" s="119">
        <v>0.4</v>
      </c>
      <c r="AJ14" s="125" t="s">
        <v>44</v>
      </c>
      <c r="AK14" s="130">
        <v>36224</v>
      </c>
      <c r="AL14" s="191">
        <v>110.6</v>
      </c>
      <c r="AM14" s="65">
        <v>0.7963769071802312</v>
      </c>
      <c r="AN14" s="63">
        <v>0.7867060632266744</v>
      </c>
      <c r="AO14" s="125" t="s">
        <v>30</v>
      </c>
      <c r="AP14" s="122">
        <v>4.6</v>
      </c>
      <c r="AQ14" s="106">
        <v>102.5</v>
      </c>
      <c r="AR14" s="125" t="s">
        <v>70</v>
      </c>
      <c r="AS14" s="128">
        <v>368</v>
      </c>
      <c r="AT14" s="192">
        <v>17.5</v>
      </c>
      <c r="AU14" s="229">
        <v>0.006999999999999999</v>
      </c>
      <c r="AV14" s="45">
        <v>0.04</v>
      </c>
      <c r="AW14" s="86"/>
    </row>
    <row r="15" spans="1:49" s="7" customFormat="1" ht="13.5" customHeight="1">
      <c r="A15" s="8">
        <v>10</v>
      </c>
      <c r="B15" s="125" t="s">
        <v>72</v>
      </c>
      <c r="C15" s="145">
        <v>797.0766</v>
      </c>
      <c r="D15" s="98">
        <v>152.9</v>
      </c>
      <c r="E15" s="125" t="s">
        <v>45</v>
      </c>
      <c r="F15" s="145">
        <v>5332.6</v>
      </c>
      <c r="G15" s="137">
        <v>127.2</v>
      </c>
      <c r="H15" s="125" t="s">
        <v>26</v>
      </c>
      <c r="I15" s="81">
        <v>2060.6</v>
      </c>
      <c r="J15" s="97" t="s">
        <v>134</v>
      </c>
      <c r="K15" s="125" t="s">
        <v>73</v>
      </c>
      <c r="L15" s="148">
        <v>36097</v>
      </c>
      <c r="M15" s="48">
        <v>164.6</v>
      </c>
      <c r="N15" s="125" t="s">
        <v>8</v>
      </c>
      <c r="O15" s="145">
        <v>1025.6</v>
      </c>
      <c r="P15" s="188">
        <v>149.9</v>
      </c>
      <c r="Q15" s="125" t="s">
        <v>23</v>
      </c>
      <c r="R15" s="145">
        <v>7025.1</v>
      </c>
      <c r="S15" s="138">
        <v>125.3</v>
      </c>
      <c r="T15" s="154" t="s">
        <v>4</v>
      </c>
      <c r="U15" s="157">
        <v>78942.5849</v>
      </c>
      <c r="V15" s="160">
        <v>162.1859969838378</v>
      </c>
      <c r="W15" s="125" t="s">
        <v>18</v>
      </c>
      <c r="X15" s="122">
        <v>5571.082</v>
      </c>
      <c r="Y15" s="60">
        <v>3164.202</v>
      </c>
      <c r="Z15" s="61">
        <f t="shared" si="0"/>
        <v>2406.88</v>
      </c>
      <c r="AA15" s="62">
        <f t="shared" si="1"/>
        <v>176.06594016437634</v>
      </c>
      <c r="AB15" s="125" t="s">
        <v>9</v>
      </c>
      <c r="AC15" s="141">
        <v>7199.382</v>
      </c>
      <c r="AD15" s="138" t="s">
        <v>75</v>
      </c>
      <c r="AE15" s="125" t="s">
        <v>16</v>
      </c>
      <c r="AF15" s="134">
        <v>51.924</v>
      </c>
      <c r="AG15" s="184">
        <v>9.7</v>
      </c>
      <c r="AH15" s="167">
        <v>0.205</v>
      </c>
      <c r="AI15" s="119">
        <v>0.295</v>
      </c>
      <c r="AJ15" s="125" t="s">
        <v>19</v>
      </c>
      <c r="AK15" s="130">
        <v>40425</v>
      </c>
      <c r="AL15" s="191">
        <v>110.4</v>
      </c>
      <c r="AM15" s="65">
        <v>0.8887349953831948</v>
      </c>
      <c r="AN15" s="63">
        <v>0.8783511098299221</v>
      </c>
      <c r="AO15" s="125" t="s">
        <v>12</v>
      </c>
      <c r="AP15" s="122">
        <v>101.3</v>
      </c>
      <c r="AQ15" s="106">
        <v>102.4</v>
      </c>
      <c r="AR15" s="125" t="s">
        <v>43</v>
      </c>
      <c r="AS15" s="128">
        <v>281</v>
      </c>
      <c r="AT15" s="191">
        <v>17.5</v>
      </c>
      <c r="AU15" s="229">
        <v>0.005</v>
      </c>
      <c r="AV15" s="45">
        <v>0.03</v>
      </c>
      <c r="AW15" s="86"/>
    </row>
    <row r="16" spans="1:49" s="7" customFormat="1" ht="13.5" customHeight="1">
      <c r="A16" s="8">
        <v>13</v>
      </c>
      <c r="B16" s="125" t="s">
        <v>42</v>
      </c>
      <c r="C16" s="145">
        <v>64041.0743</v>
      </c>
      <c r="D16" s="98">
        <v>152</v>
      </c>
      <c r="E16" s="125" t="s">
        <v>34</v>
      </c>
      <c r="F16" s="145">
        <v>5385.1</v>
      </c>
      <c r="G16" s="138">
        <v>125.6</v>
      </c>
      <c r="H16" s="125" t="s">
        <v>23</v>
      </c>
      <c r="I16" s="81">
        <v>350.3</v>
      </c>
      <c r="J16" s="97">
        <v>199.2</v>
      </c>
      <c r="K16" s="125" t="s">
        <v>12</v>
      </c>
      <c r="L16" s="148">
        <v>477078</v>
      </c>
      <c r="M16" s="48">
        <v>158.5</v>
      </c>
      <c r="N16" s="125" t="s">
        <v>5</v>
      </c>
      <c r="O16" s="145">
        <v>5887.2</v>
      </c>
      <c r="P16" s="188">
        <v>149.1</v>
      </c>
      <c r="Q16" s="154" t="s">
        <v>4</v>
      </c>
      <c r="R16" s="155">
        <v>732248.8</v>
      </c>
      <c r="S16" s="165">
        <v>124.7</v>
      </c>
      <c r="T16" s="125" t="s">
        <v>12</v>
      </c>
      <c r="U16" s="81">
        <v>58055.1379</v>
      </c>
      <c r="V16" s="48">
        <v>157.33522375087549</v>
      </c>
      <c r="W16" s="125" t="s">
        <v>17</v>
      </c>
      <c r="X16" s="122">
        <v>1253.731</v>
      </c>
      <c r="Y16" s="60">
        <v>733.221</v>
      </c>
      <c r="Z16" s="61">
        <f t="shared" si="0"/>
        <v>520.51</v>
      </c>
      <c r="AA16" s="62">
        <f t="shared" si="1"/>
        <v>170.989510665952</v>
      </c>
      <c r="AB16" s="125" t="s">
        <v>8</v>
      </c>
      <c r="AC16" s="141">
        <v>1454.381</v>
      </c>
      <c r="AD16" s="138" t="s">
        <v>80</v>
      </c>
      <c r="AE16" s="125" t="s">
        <v>13</v>
      </c>
      <c r="AF16" s="134">
        <v>42.97</v>
      </c>
      <c r="AG16" s="184">
        <v>11.4</v>
      </c>
      <c r="AH16" s="167">
        <v>0.282</v>
      </c>
      <c r="AI16" s="119">
        <v>0.532</v>
      </c>
      <c r="AJ16" s="154" t="s">
        <v>4</v>
      </c>
      <c r="AK16" s="174">
        <v>45486</v>
      </c>
      <c r="AL16" s="198">
        <v>109.4</v>
      </c>
      <c r="AM16" s="175">
        <v>1</v>
      </c>
      <c r="AN16" s="176">
        <v>1</v>
      </c>
      <c r="AO16" s="125" t="s">
        <v>21</v>
      </c>
      <c r="AP16" s="122">
        <v>15.5</v>
      </c>
      <c r="AQ16" s="106">
        <v>102.1</v>
      </c>
      <c r="AR16" s="125" t="s">
        <v>19</v>
      </c>
      <c r="AS16" s="128">
        <v>399</v>
      </c>
      <c r="AT16" s="191">
        <v>17.8</v>
      </c>
      <c r="AU16" s="229">
        <v>0.006</v>
      </c>
      <c r="AV16" s="45">
        <v>0.032</v>
      </c>
      <c r="AW16" s="86"/>
    </row>
    <row r="17" spans="1:49" s="7" customFormat="1" ht="13.5" customHeight="1">
      <c r="A17" s="8">
        <v>14</v>
      </c>
      <c r="B17" s="125" t="s">
        <v>6</v>
      </c>
      <c r="C17" s="145">
        <v>27397.0933</v>
      </c>
      <c r="D17" s="98">
        <v>151.1</v>
      </c>
      <c r="E17" s="125" t="s">
        <v>21</v>
      </c>
      <c r="F17" s="145">
        <v>2128.6</v>
      </c>
      <c r="G17" s="137">
        <v>125.4</v>
      </c>
      <c r="H17" s="125" t="s">
        <v>43</v>
      </c>
      <c r="I17" s="81">
        <v>470.3</v>
      </c>
      <c r="J17" s="97">
        <v>192.9</v>
      </c>
      <c r="K17" s="125" t="s">
        <v>26</v>
      </c>
      <c r="L17" s="148">
        <v>92325</v>
      </c>
      <c r="M17" s="48">
        <v>154.2</v>
      </c>
      <c r="N17" s="125" t="s">
        <v>42</v>
      </c>
      <c r="O17" s="145">
        <v>64068.2</v>
      </c>
      <c r="P17" s="188">
        <v>137.1</v>
      </c>
      <c r="Q17" s="125" t="s">
        <v>35</v>
      </c>
      <c r="R17" s="145">
        <v>4706.1</v>
      </c>
      <c r="S17" s="137">
        <v>124.6</v>
      </c>
      <c r="T17" s="125" t="s">
        <v>8</v>
      </c>
      <c r="U17" s="81">
        <v>7114.9887</v>
      </c>
      <c r="V17" s="48">
        <v>156.9464567985166</v>
      </c>
      <c r="W17" s="125" t="s">
        <v>33</v>
      </c>
      <c r="X17" s="122">
        <v>1151.271</v>
      </c>
      <c r="Y17" s="60">
        <v>687.103</v>
      </c>
      <c r="Z17" s="61">
        <f t="shared" si="0"/>
        <v>464.168</v>
      </c>
      <c r="AA17" s="62">
        <f t="shared" si="1"/>
        <v>167.55435502391927</v>
      </c>
      <c r="AB17" s="125" t="s">
        <v>27</v>
      </c>
      <c r="AC17" s="141">
        <v>1100.431</v>
      </c>
      <c r="AD17" s="138">
        <v>185.9</v>
      </c>
      <c r="AE17" s="125" t="s">
        <v>73</v>
      </c>
      <c r="AF17" s="134">
        <v>132.915</v>
      </c>
      <c r="AG17" s="184">
        <v>14.3</v>
      </c>
      <c r="AH17" s="167">
        <v>0.27</v>
      </c>
      <c r="AI17" s="119">
        <v>0.364</v>
      </c>
      <c r="AJ17" s="125" t="s">
        <v>37</v>
      </c>
      <c r="AK17" s="130">
        <v>34133</v>
      </c>
      <c r="AL17" s="192">
        <v>109.3</v>
      </c>
      <c r="AM17" s="65">
        <v>0.7504067185507629</v>
      </c>
      <c r="AN17" s="63">
        <v>0.7518016719515711</v>
      </c>
      <c r="AO17" s="125" t="s">
        <v>41</v>
      </c>
      <c r="AP17" s="122">
        <v>5.5</v>
      </c>
      <c r="AQ17" s="106">
        <v>101.6</v>
      </c>
      <c r="AR17" s="125" t="s">
        <v>25</v>
      </c>
      <c r="AS17" s="128">
        <v>421</v>
      </c>
      <c r="AT17" s="191">
        <v>19.4</v>
      </c>
      <c r="AU17" s="229">
        <v>0.012</v>
      </c>
      <c r="AV17" s="45">
        <v>0.062</v>
      </c>
      <c r="AW17" s="86"/>
    </row>
    <row r="18" spans="1:49" s="7" customFormat="1" ht="13.5" customHeight="1">
      <c r="A18" s="8">
        <v>15</v>
      </c>
      <c r="B18" s="125" t="s">
        <v>23</v>
      </c>
      <c r="C18" s="145">
        <v>28777.685</v>
      </c>
      <c r="D18" s="98">
        <v>148.5</v>
      </c>
      <c r="E18" s="125" t="s">
        <v>72</v>
      </c>
      <c r="F18" s="145">
        <v>1074.6</v>
      </c>
      <c r="G18" s="137">
        <v>125.4</v>
      </c>
      <c r="H18" s="125" t="s">
        <v>70</v>
      </c>
      <c r="I18" s="81">
        <v>4280.7</v>
      </c>
      <c r="J18" s="97">
        <v>187</v>
      </c>
      <c r="K18" s="125" t="s">
        <v>11</v>
      </c>
      <c r="L18" s="148">
        <v>474847</v>
      </c>
      <c r="M18" s="48">
        <v>154</v>
      </c>
      <c r="N18" s="125" t="s">
        <v>22</v>
      </c>
      <c r="O18" s="145">
        <v>27.4</v>
      </c>
      <c r="P18" s="187">
        <v>135.9</v>
      </c>
      <c r="Q18" s="125" t="s">
        <v>41</v>
      </c>
      <c r="R18" s="145">
        <v>1887.2</v>
      </c>
      <c r="S18" s="137">
        <v>124.4</v>
      </c>
      <c r="T18" s="125" t="s">
        <v>16</v>
      </c>
      <c r="U18" s="81">
        <v>207.7995</v>
      </c>
      <c r="V18" s="48">
        <v>151.38167068069464</v>
      </c>
      <c r="W18" s="125" t="s">
        <v>14</v>
      </c>
      <c r="X18" s="122">
        <v>1455.687</v>
      </c>
      <c r="Y18" s="60">
        <v>888.588</v>
      </c>
      <c r="Z18" s="61">
        <f t="shared" si="0"/>
        <v>567.0989999999999</v>
      </c>
      <c r="AA18" s="62">
        <f t="shared" si="1"/>
        <v>163.82024065146052</v>
      </c>
      <c r="AB18" s="125" t="s">
        <v>41</v>
      </c>
      <c r="AC18" s="141">
        <v>861.294</v>
      </c>
      <c r="AD18" s="138">
        <v>175.9</v>
      </c>
      <c r="AE18" s="125" t="s">
        <v>72</v>
      </c>
      <c r="AF18" s="134">
        <v>39.46</v>
      </c>
      <c r="AG18" s="184">
        <v>14.5</v>
      </c>
      <c r="AH18" s="167">
        <v>0.385</v>
      </c>
      <c r="AI18" s="119">
        <v>0.462</v>
      </c>
      <c r="AJ18" s="125" t="s">
        <v>10</v>
      </c>
      <c r="AK18" s="130">
        <v>55342</v>
      </c>
      <c r="AL18" s="191">
        <v>109.2</v>
      </c>
      <c r="AM18" s="65">
        <v>1.216682056017236</v>
      </c>
      <c r="AN18" s="63">
        <v>1.217810127798597</v>
      </c>
      <c r="AO18" s="125" t="s">
        <v>13</v>
      </c>
      <c r="AP18" s="122">
        <v>28.7</v>
      </c>
      <c r="AQ18" s="106">
        <v>101.4</v>
      </c>
      <c r="AR18" s="125" t="s">
        <v>9</v>
      </c>
      <c r="AS18" s="128">
        <v>327</v>
      </c>
      <c r="AT18" s="192">
        <v>19.6</v>
      </c>
      <c r="AU18" s="229">
        <v>0.009000000000000001</v>
      </c>
      <c r="AV18" s="45">
        <v>0.049</v>
      </c>
      <c r="AW18" s="86"/>
    </row>
    <row r="19" spans="1:49" s="7" customFormat="1" ht="13.5" customHeight="1">
      <c r="A19" s="8">
        <v>16</v>
      </c>
      <c r="B19" s="125" t="s">
        <v>27</v>
      </c>
      <c r="C19" s="145">
        <v>5232.178099999999</v>
      </c>
      <c r="D19" s="98">
        <v>145.8</v>
      </c>
      <c r="E19" s="361" t="s">
        <v>24</v>
      </c>
      <c r="F19" s="362">
        <v>567.1</v>
      </c>
      <c r="G19" s="337">
        <v>121.4</v>
      </c>
      <c r="H19" s="125" t="s">
        <v>39</v>
      </c>
      <c r="I19" s="81">
        <v>86.2</v>
      </c>
      <c r="J19" s="97">
        <v>183.1</v>
      </c>
      <c r="K19" s="125" t="s">
        <v>28</v>
      </c>
      <c r="L19" s="148">
        <v>11607</v>
      </c>
      <c r="M19" s="48">
        <v>150.8</v>
      </c>
      <c r="N19" s="125" t="s">
        <v>72</v>
      </c>
      <c r="O19" s="145">
        <v>31.3</v>
      </c>
      <c r="P19" s="187">
        <v>135.5</v>
      </c>
      <c r="Q19" s="125" t="s">
        <v>27</v>
      </c>
      <c r="R19" s="145">
        <v>1482.6</v>
      </c>
      <c r="S19" s="137">
        <v>123.6</v>
      </c>
      <c r="T19" s="125" t="s">
        <v>35</v>
      </c>
      <c r="U19" s="81">
        <v>117.97739999999999</v>
      </c>
      <c r="V19" s="48">
        <v>145.09205886946714</v>
      </c>
      <c r="W19" s="125" t="s">
        <v>41</v>
      </c>
      <c r="X19" s="122">
        <v>777.967</v>
      </c>
      <c r="Y19" s="60">
        <v>475.724</v>
      </c>
      <c r="Z19" s="61">
        <f t="shared" si="0"/>
        <v>302.243</v>
      </c>
      <c r="AA19" s="62">
        <f t="shared" si="1"/>
        <v>163.53326718853788</v>
      </c>
      <c r="AB19" s="125" t="s">
        <v>18</v>
      </c>
      <c r="AC19" s="141">
        <v>5702.313</v>
      </c>
      <c r="AD19" s="138">
        <v>172.4</v>
      </c>
      <c r="AE19" s="125" t="s">
        <v>35</v>
      </c>
      <c r="AF19" s="134">
        <v>46.289</v>
      </c>
      <c r="AG19" s="183">
        <v>17.9</v>
      </c>
      <c r="AH19" s="167">
        <v>0.2</v>
      </c>
      <c r="AI19" s="119">
        <v>0.34600000000000003</v>
      </c>
      <c r="AJ19" s="125" t="s">
        <v>43</v>
      </c>
      <c r="AK19" s="130">
        <v>43164</v>
      </c>
      <c r="AL19" s="191">
        <v>108.7</v>
      </c>
      <c r="AM19" s="65">
        <v>0.9489513256826276</v>
      </c>
      <c r="AN19" s="63">
        <v>0.953372729893341</v>
      </c>
      <c r="AO19" s="125" t="s">
        <v>15</v>
      </c>
      <c r="AP19" s="122">
        <v>17</v>
      </c>
      <c r="AQ19" s="106">
        <v>101.3</v>
      </c>
      <c r="AR19" s="125" t="s">
        <v>5</v>
      </c>
      <c r="AS19" s="128">
        <v>1111</v>
      </c>
      <c r="AT19" s="192">
        <v>20.5</v>
      </c>
      <c r="AU19" s="229">
        <v>0.01</v>
      </c>
      <c r="AV19" s="45">
        <v>0.053</v>
      </c>
      <c r="AW19" s="86"/>
    </row>
    <row r="20" spans="1:49" s="7" customFormat="1" ht="13.5" customHeight="1">
      <c r="A20" s="8">
        <v>17</v>
      </c>
      <c r="B20" s="154" t="s">
        <v>4</v>
      </c>
      <c r="C20" s="155">
        <v>1035967.4197999999</v>
      </c>
      <c r="D20" s="156">
        <v>139.2</v>
      </c>
      <c r="E20" s="125" t="s">
        <v>23</v>
      </c>
      <c r="F20" s="145">
        <v>2627.1</v>
      </c>
      <c r="G20" s="138">
        <v>121</v>
      </c>
      <c r="H20" s="125" t="s">
        <v>21</v>
      </c>
      <c r="I20" s="81">
        <v>134.6</v>
      </c>
      <c r="J20" s="97">
        <v>142.1</v>
      </c>
      <c r="K20" s="125" t="s">
        <v>19</v>
      </c>
      <c r="L20" s="148">
        <v>45471</v>
      </c>
      <c r="M20" s="48">
        <v>149.6</v>
      </c>
      <c r="N20" s="125" t="s">
        <v>25</v>
      </c>
      <c r="O20" s="145">
        <v>284.2</v>
      </c>
      <c r="P20" s="188">
        <v>133.1</v>
      </c>
      <c r="Q20" s="125" t="s">
        <v>26</v>
      </c>
      <c r="R20" s="145">
        <v>7134</v>
      </c>
      <c r="S20" s="138">
        <v>122.4</v>
      </c>
      <c r="T20" s="125" t="s">
        <v>22</v>
      </c>
      <c r="U20" s="81">
        <v>90.8525</v>
      </c>
      <c r="V20" s="48">
        <v>141.8654836800627</v>
      </c>
      <c r="W20" s="125" t="s">
        <v>39</v>
      </c>
      <c r="X20" s="122">
        <v>3493.145</v>
      </c>
      <c r="Y20" s="60">
        <v>2205.061</v>
      </c>
      <c r="Z20" s="61">
        <f t="shared" si="0"/>
        <v>1288.0839999999998</v>
      </c>
      <c r="AA20" s="62">
        <f t="shared" si="1"/>
        <v>158.41489192362477</v>
      </c>
      <c r="AB20" s="125" t="s">
        <v>22</v>
      </c>
      <c r="AC20" s="141">
        <v>9.849</v>
      </c>
      <c r="AD20" s="138">
        <v>168.8</v>
      </c>
      <c r="AE20" s="125" t="s">
        <v>22</v>
      </c>
      <c r="AF20" s="134">
        <v>761.711</v>
      </c>
      <c r="AG20" s="184">
        <v>18.3</v>
      </c>
      <c r="AH20" s="167">
        <v>0.455</v>
      </c>
      <c r="AI20" s="119">
        <v>0.385</v>
      </c>
      <c r="AJ20" s="125" t="s">
        <v>16</v>
      </c>
      <c r="AK20" s="130">
        <v>33489</v>
      </c>
      <c r="AL20" s="191">
        <v>108.6</v>
      </c>
      <c r="AM20" s="65">
        <v>0.7362485160269093</v>
      </c>
      <c r="AN20" s="63">
        <v>0.7395983472662631</v>
      </c>
      <c r="AO20" s="125" t="s">
        <v>31</v>
      </c>
      <c r="AP20" s="122">
        <v>13.6</v>
      </c>
      <c r="AQ20" s="106">
        <v>101</v>
      </c>
      <c r="AR20" s="125" t="s">
        <v>8</v>
      </c>
      <c r="AS20" s="128">
        <v>272</v>
      </c>
      <c r="AT20" s="192">
        <v>20.6</v>
      </c>
      <c r="AU20" s="229">
        <v>0.005</v>
      </c>
      <c r="AV20" s="45">
        <v>0.022000000000000002</v>
      </c>
      <c r="AW20" s="86"/>
    </row>
    <row r="21" spans="1:49" s="7" customFormat="1" ht="13.5" customHeight="1">
      <c r="A21" s="8">
        <v>18</v>
      </c>
      <c r="B21" s="125" t="s">
        <v>37</v>
      </c>
      <c r="C21" s="145">
        <v>3254.609</v>
      </c>
      <c r="D21" s="98">
        <v>134.4</v>
      </c>
      <c r="E21" s="125" t="s">
        <v>27</v>
      </c>
      <c r="F21" s="145">
        <v>4805.1</v>
      </c>
      <c r="G21" s="137">
        <v>120.9</v>
      </c>
      <c r="H21" s="125" t="s">
        <v>9</v>
      </c>
      <c r="I21" s="81">
        <v>138.9</v>
      </c>
      <c r="J21" s="97">
        <v>138.1</v>
      </c>
      <c r="K21" s="125" t="s">
        <v>15</v>
      </c>
      <c r="L21" s="148">
        <v>175459</v>
      </c>
      <c r="M21" s="48">
        <v>147.7</v>
      </c>
      <c r="N21" s="125" t="s">
        <v>36</v>
      </c>
      <c r="O21" s="145">
        <v>288.2</v>
      </c>
      <c r="P21" s="188">
        <v>132.2</v>
      </c>
      <c r="Q21" s="125" t="s">
        <v>13</v>
      </c>
      <c r="R21" s="145">
        <v>14457.2</v>
      </c>
      <c r="S21" s="138">
        <v>122.1</v>
      </c>
      <c r="T21" s="125" t="s">
        <v>40</v>
      </c>
      <c r="U21" s="81">
        <v>1.0868</v>
      </c>
      <c r="V21" s="48">
        <v>1</v>
      </c>
      <c r="W21" s="125" t="s">
        <v>37</v>
      </c>
      <c r="X21" s="122">
        <v>3260.471</v>
      </c>
      <c r="Y21" s="60">
        <v>2095.132</v>
      </c>
      <c r="Z21" s="61">
        <f t="shared" si="0"/>
        <v>1165.339</v>
      </c>
      <c r="AA21" s="62">
        <f t="shared" si="1"/>
        <v>155.62126873151666</v>
      </c>
      <c r="AB21" s="125" t="s">
        <v>17</v>
      </c>
      <c r="AC21" s="141">
        <v>1279.101</v>
      </c>
      <c r="AD21" s="138">
        <v>167</v>
      </c>
      <c r="AE21" s="154" t="s">
        <v>4</v>
      </c>
      <c r="AF21" s="162">
        <v>22222.331</v>
      </c>
      <c r="AG21" s="195">
        <v>19.4</v>
      </c>
      <c r="AH21" s="172">
        <v>0.23</v>
      </c>
      <c r="AI21" s="173">
        <v>0.305</v>
      </c>
      <c r="AJ21" s="125" t="s">
        <v>11</v>
      </c>
      <c r="AK21" s="225">
        <v>54920</v>
      </c>
      <c r="AL21" s="214">
        <v>108.1</v>
      </c>
      <c r="AM21" s="209">
        <v>1.207404476102537</v>
      </c>
      <c r="AN21" s="210">
        <v>1.2236955895070625</v>
      </c>
      <c r="AO21" s="154" t="s">
        <v>4</v>
      </c>
      <c r="AP21" s="178">
        <v>1023.8</v>
      </c>
      <c r="AQ21" s="177">
        <v>100.9</v>
      </c>
      <c r="AR21" s="125" t="s">
        <v>26</v>
      </c>
      <c r="AS21" s="128">
        <v>545</v>
      </c>
      <c r="AT21" s="192">
        <v>21</v>
      </c>
      <c r="AU21" s="229">
        <v>0.008</v>
      </c>
      <c r="AV21" s="45">
        <v>0.04</v>
      </c>
      <c r="AW21" s="86"/>
    </row>
    <row r="22" spans="1:49" s="7" customFormat="1" ht="13.5" customHeight="1">
      <c r="A22" s="8">
        <v>19</v>
      </c>
      <c r="B22" s="125" t="s">
        <v>5</v>
      </c>
      <c r="C22" s="145">
        <v>1980.4363</v>
      </c>
      <c r="D22" s="98">
        <v>131.2</v>
      </c>
      <c r="E22" s="125" t="s">
        <v>35</v>
      </c>
      <c r="F22" s="145">
        <v>3070.1</v>
      </c>
      <c r="G22" s="137">
        <v>120.8</v>
      </c>
      <c r="H22" s="125" t="s">
        <v>35</v>
      </c>
      <c r="I22" s="81">
        <v>69.6</v>
      </c>
      <c r="J22" s="97">
        <v>130.7</v>
      </c>
      <c r="K22" s="361" t="s">
        <v>24</v>
      </c>
      <c r="L22" s="363">
        <v>67506</v>
      </c>
      <c r="M22" s="342">
        <v>143.5</v>
      </c>
      <c r="N22" s="125" t="s">
        <v>20</v>
      </c>
      <c r="O22" s="145">
        <v>2875.4</v>
      </c>
      <c r="P22" s="187">
        <v>130.8</v>
      </c>
      <c r="Q22" s="125" t="s">
        <v>15</v>
      </c>
      <c r="R22" s="145">
        <v>9101.8</v>
      </c>
      <c r="S22" s="137">
        <v>121.9</v>
      </c>
      <c r="T22" s="125" t="s">
        <v>6</v>
      </c>
      <c r="U22" s="81" t="s">
        <v>7</v>
      </c>
      <c r="V22" s="48" t="s">
        <v>7</v>
      </c>
      <c r="W22" s="125" t="s">
        <v>16</v>
      </c>
      <c r="X22" s="122">
        <v>1912.074</v>
      </c>
      <c r="Y22" s="60">
        <v>1275.804</v>
      </c>
      <c r="Z22" s="61">
        <f t="shared" si="0"/>
        <v>636.27</v>
      </c>
      <c r="AA22" s="62">
        <f t="shared" si="1"/>
        <v>149.87208066442807</v>
      </c>
      <c r="AB22" s="125" t="s">
        <v>33</v>
      </c>
      <c r="AC22" s="141">
        <v>1164.757</v>
      </c>
      <c r="AD22" s="138">
        <v>165.1</v>
      </c>
      <c r="AE22" s="125" t="s">
        <v>12</v>
      </c>
      <c r="AF22" s="134">
        <v>3109.037</v>
      </c>
      <c r="AG22" s="184">
        <v>22.9</v>
      </c>
      <c r="AH22" s="167">
        <v>0.301</v>
      </c>
      <c r="AI22" s="119">
        <v>0.473</v>
      </c>
      <c r="AJ22" s="125" t="s">
        <v>18</v>
      </c>
      <c r="AK22" s="130">
        <v>36419</v>
      </c>
      <c r="AL22" s="191">
        <v>108.1</v>
      </c>
      <c r="AM22" s="65">
        <v>0.8006639405531373</v>
      </c>
      <c r="AN22" s="63">
        <v>0.8101277985970982</v>
      </c>
      <c r="AO22" s="125" t="s">
        <v>11</v>
      </c>
      <c r="AP22" s="220">
        <v>69.7</v>
      </c>
      <c r="AQ22" s="211">
        <v>100.6</v>
      </c>
      <c r="AR22" s="125" t="s">
        <v>21</v>
      </c>
      <c r="AS22" s="128">
        <v>303</v>
      </c>
      <c r="AT22" s="192">
        <v>21.2</v>
      </c>
      <c r="AU22" s="229">
        <v>0.006</v>
      </c>
      <c r="AV22" s="45">
        <v>0.03</v>
      </c>
      <c r="AW22" s="86"/>
    </row>
    <row r="23" spans="1:49" s="7" customFormat="1" ht="13.5" customHeight="1">
      <c r="A23" s="8">
        <v>20</v>
      </c>
      <c r="B23" s="125" t="s">
        <v>73</v>
      </c>
      <c r="C23" s="145">
        <v>9845.5967</v>
      </c>
      <c r="D23" s="98">
        <v>130.8</v>
      </c>
      <c r="E23" s="125" t="s">
        <v>73</v>
      </c>
      <c r="F23" s="145">
        <v>7752.8</v>
      </c>
      <c r="G23" s="138">
        <v>120.2</v>
      </c>
      <c r="H23" s="125" t="s">
        <v>38</v>
      </c>
      <c r="I23" s="81">
        <v>39.6</v>
      </c>
      <c r="J23" s="97">
        <v>127.6</v>
      </c>
      <c r="K23" s="125" t="s">
        <v>43</v>
      </c>
      <c r="L23" s="148">
        <v>49264</v>
      </c>
      <c r="M23" s="48">
        <v>139.7</v>
      </c>
      <c r="N23" s="125" t="s">
        <v>73</v>
      </c>
      <c r="O23" s="145">
        <v>75.2</v>
      </c>
      <c r="P23" s="187">
        <v>128.9</v>
      </c>
      <c r="Q23" s="125" t="s">
        <v>19</v>
      </c>
      <c r="R23" s="145">
        <v>8724.6</v>
      </c>
      <c r="S23" s="138">
        <v>121.5</v>
      </c>
      <c r="T23" s="125" t="s">
        <v>21</v>
      </c>
      <c r="U23" s="81" t="s">
        <v>7</v>
      </c>
      <c r="V23" s="48" t="s">
        <v>7</v>
      </c>
      <c r="W23" s="125" t="s">
        <v>71</v>
      </c>
      <c r="X23" s="122">
        <v>912.101</v>
      </c>
      <c r="Y23" s="60">
        <v>622.995</v>
      </c>
      <c r="Z23" s="61">
        <f t="shared" si="0"/>
        <v>289.106</v>
      </c>
      <c r="AA23" s="62">
        <f t="shared" si="1"/>
        <v>146.40582990232667</v>
      </c>
      <c r="AB23" s="125" t="s">
        <v>39</v>
      </c>
      <c r="AC23" s="141">
        <v>3673.467</v>
      </c>
      <c r="AD23" s="138">
        <v>164.3</v>
      </c>
      <c r="AE23" s="125" t="s">
        <v>11</v>
      </c>
      <c r="AF23" s="204">
        <v>776.561</v>
      </c>
      <c r="AG23" s="205">
        <v>31.5</v>
      </c>
      <c r="AH23" s="167">
        <v>0.16899999999999998</v>
      </c>
      <c r="AI23" s="206">
        <v>0.23</v>
      </c>
      <c r="AJ23" s="125" t="s">
        <v>22</v>
      </c>
      <c r="AK23" s="130">
        <v>33252</v>
      </c>
      <c r="AL23" s="191">
        <v>107.8</v>
      </c>
      <c r="AM23" s="65">
        <v>0.731038121619839</v>
      </c>
      <c r="AN23" s="63">
        <v>0.743465936388969</v>
      </c>
      <c r="AO23" s="125" t="s">
        <v>26</v>
      </c>
      <c r="AP23" s="122">
        <v>15.1</v>
      </c>
      <c r="AQ23" s="106">
        <v>100.5</v>
      </c>
      <c r="AR23" s="125" t="s">
        <v>35</v>
      </c>
      <c r="AS23" s="128">
        <v>459</v>
      </c>
      <c r="AT23" s="191">
        <v>21.7</v>
      </c>
      <c r="AU23" s="229">
        <v>0.01</v>
      </c>
      <c r="AV23" s="45">
        <v>0.044000000000000004</v>
      </c>
      <c r="AW23" s="86"/>
    </row>
    <row r="24" spans="1:49" s="7" customFormat="1" ht="13.5" customHeight="1">
      <c r="A24" s="8">
        <v>21</v>
      </c>
      <c r="B24" s="125" t="s">
        <v>14</v>
      </c>
      <c r="C24" s="145">
        <v>12742.048</v>
      </c>
      <c r="D24" s="98">
        <v>130.3</v>
      </c>
      <c r="E24" s="125" t="s">
        <v>30</v>
      </c>
      <c r="F24" s="145">
        <v>6359.6</v>
      </c>
      <c r="G24" s="137">
        <v>119.9</v>
      </c>
      <c r="H24" s="125" t="s">
        <v>10</v>
      </c>
      <c r="I24" s="81">
        <v>29828.3</v>
      </c>
      <c r="J24" s="97">
        <v>110.5</v>
      </c>
      <c r="K24" s="125" t="s">
        <v>6</v>
      </c>
      <c r="L24" s="148">
        <v>75860</v>
      </c>
      <c r="M24" s="48">
        <v>136.8</v>
      </c>
      <c r="N24" s="125" t="s">
        <v>6</v>
      </c>
      <c r="O24" s="145">
        <v>372.4</v>
      </c>
      <c r="P24" s="187">
        <v>127.8</v>
      </c>
      <c r="Q24" s="125" t="s">
        <v>30</v>
      </c>
      <c r="R24" s="145">
        <v>1974.8</v>
      </c>
      <c r="S24" s="137">
        <v>121.4</v>
      </c>
      <c r="T24" s="125" t="s">
        <v>27</v>
      </c>
      <c r="U24" s="81" t="s">
        <v>7</v>
      </c>
      <c r="V24" s="48" t="s">
        <v>7</v>
      </c>
      <c r="W24" s="125" t="s">
        <v>45</v>
      </c>
      <c r="X24" s="122">
        <v>1031.749</v>
      </c>
      <c r="Y24" s="60">
        <v>727.87</v>
      </c>
      <c r="Z24" s="61">
        <f t="shared" si="0"/>
        <v>303.879</v>
      </c>
      <c r="AA24" s="62">
        <f t="shared" si="1"/>
        <v>141.74907607127648</v>
      </c>
      <c r="AB24" s="125" t="s">
        <v>37</v>
      </c>
      <c r="AC24" s="141">
        <v>3305.836</v>
      </c>
      <c r="AD24" s="138">
        <v>154.3</v>
      </c>
      <c r="AE24" s="361" t="s">
        <v>24</v>
      </c>
      <c r="AF24" s="348">
        <v>85.082</v>
      </c>
      <c r="AG24" s="349">
        <v>32.4</v>
      </c>
      <c r="AH24" s="350">
        <v>0.33299999999999996</v>
      </c>
      <c r="AI24" s="351">
        <v>0.5</v>
      </c>
      <c r="AJ24" s="125" t="s">
        <v>17</v>
      </c>
      <c r="AK24" s="130">
        <v>35719</v>
      </c>
      <c r="AL24" s="191">
        <v>107.8</v>
      </c>
      <c r="AM24" s="65">
        <v>0.7852745899837312</v>
      </c>
      <c r="AN24" s="63">
        <v>0.7975881618141636</v>
      </c>
      <c r="AO24" s="125" t="s">
        <v>9</v>
      </c>
      <c r="AP24" s="122">
        <v>8.3</v>
      </c>
      <c r="AQ24" s="106">
        <v>100.3</v>
      </c>
      <c r="AR24" s="125" t="s">
        <v>31</v>
      </c>
      <c r="AS24" s="128">
        <v>256</v>
      </c>
      <c r="AT24" s="192">
        <v>22</v>
      </c>
      <c r="AU24" s="229">
        <v>0.006</v>
      </c>
      <c r="AV24" s="45">
        <v>0.026000000000000002</v>
      </c>
      <c r="AW24" s="86"/>
    </row>
    <row r="25" spans="1:49" s="7" customFormat="1" ht="13.5" customHeight="1">
      <c r="A25" s="8">
        <v>22</v>
      </c>
      <c r="B25" s="125" t="s">
        <v>25</v>
      </c>
      <c r="C25" s="145">
        <v>5811.9619</v>
      </c>
      <c r="D25" s="98">
        <v>128.9</v>
      </c>
      <c r="E25" s="125" t="s">
        <v>20</v>
      </c>
      <c r="F25" s="145">
        <v>3757.5</v>
      </c>
      <c r="G25" s="138">
        <v>115.6</v>
      </c>
      <c r="H25" s="154" t="s">
        <v>4</v>
      </c>
      <c r="I25" s="157">
        <v>89103.2</v>
      </c>
      <c r="J25" s="158">
        <v>110.1</v>
      </c>
      <c r="K25" s="125" t="s">
        <v>21</v>
      </c>
      <c r="L25" s="148">
        <v>42992</v>
      </c>
      <c r="M25" s="48">
        <v>132.5</v>
      </c>
      <c r="N25" s="125" t="s">
        <v>40</v>
      </c>
      <c r="O25" s="145">
        <v>7.8</v>
      </c>
      <c r="P25" s="200">
        <v>119.7</v>
      </c>
      <c r="Q25" s="125" t="s">
        <v>38</v>
      </c>
      <c r="R25" s="145">
        <v>1152.6</v>
      </c>
      <c r="S25" s="138">
        <v>120.8</v>
      </c>
      <c r="T25" s="125" t="s">
        <v>23</v>
      </c>
      <c r="U25" s="81" t="s">
        <v>7</v>
      </c>
      <c r="V25" s="48" t="s">
        <v>7</v>
      </c>
      <c r="W25" s="125" t="s">
        <v>25</v>
      </c>
      <c r="X25" s="122">
        <v>1970.816</v>
      </c>
      <c r="Y25" s="60">
        <v>1398.265</v>
      </c>
      <c r="Z25" s="61">
        <f t="shared" si="0"/>
        <v>572.5509999999999</v>
      </c>
      <c r="AA25" s="62">
        <f t="shared" si="1"/>
        <v>140.94724533618447</v>
      </c>
      <c r="AB25" s="125" t="s">
        <v>71</v>
      </c>
      <c r="AC25" s="141">
        <v>917.486</v>
      </c>
      <c r="AD25" s="138">
        <v>146</v>
      </c>
      <c r="AE25" s="125" t="s">
        <v>14</v>
      </c>
      <c r="AF25" s="134">
        <v>101.301</v>
      </c>
      <c r="AG25" s="184">
        <v>33.9</v>
      </c>
      <c r="AH25" s="167">
        <v>0.2</v>
      </c>
      <c r="AI25" s="119">
        <v>0.19399999999999998</v>
      </c>
      <c r="AJ25" s="125" t="s">
        <v>40</v>
      </c>
      <c r="AK25" s="225">
        <v>33848</v>
      </c>
      <c r="AL25" s="208">
        <v>107.8</v>
      </c>
      <c r="AM25" s="209">
        <v>0.7441410543903618</v>
      </c>
      <c r="AN25" s="210">
        <v>0.7577592005380993</v>
      </c>
      <c r="AO25" s="125" t="s">
        <v>20</v>
      </c>
      <c r="AP25" s="122">
        <v>20.5</v>
      </c>
      <c r="AQ25" s="106">
        <v>100</v>
      </c>
      <c r="AR25" s="125" t="s">
        <v>15</v>
      </c>
      <c r="AS25" s="128">
        <v>483</v>
      </c>
      <c r="AT25" s="192">
        <v>22.1</v>
      </c>
      <c r="AU25" s="229">
        <v>0.006</v>
      </c>
      <c r="AV25" s="45">
        <v>0.027999999999999997</v>
      </c>
      <c r="AW25" s="86"/>
    </row>
    <row r="26" spans="1:49" s="7" customFormat="1" ht="13.5" customHeight="1">
      <c r="A26" s="8">
        <v>23</v>
      </c>
      <c r="B26" s="125" t="s">
        <v>39</v>
      </c>
      <c r="C26" s="145">
        <v>7600.4479</v>
      </c>
      <c r="D26" s="98">
        <v>123.3</v>
      </c>
      <c r="E26" s="125" t="s">
        <v>16</v>
      </c>
      <c r="F26" s="145">
        <v>5618.8</v>
      </c>
      <c r="G26" s="138">
        <v>114.9</v>
      </c>
      <c r="H26" s="125" t="s">
        <v>73</v>
      </c>
      <c r="I26" s="81">
        <v>607.6</v>
      </c>
      <c r="J26" s="97">
        <v>109.3</v>
      </c>
      <c r="K26" s="125" t="s">
        <v>32</v>
      </c>
      <c r="L26" s="148">
        <v>4903</v>
      </c>
      <c r="M26" s="48">
        <v>131.7</v>
      </c>
      <c r="N26" s="125" t="s">
        <v>28</v>
      </c>
      <c r="O26" s="145">
        <v>93.6</v>
      </c>
      <c r="P26" s="187">
        <v>114.1</v>
      </c>
      <c r="Q26" s="125" t="s">
        <v>16</v>
      </c>
      <c r="R26" s="145">
        <v>9326.4</v>
      </c>
      <c r="S26" s="138">
        <v>119.6</v>
      </c>
      <c r="T26" s="125" t="s">
        <v>28</v>
      </c>
      <c r="U26" s="81" t="s">
        <v>7</v>
      </c>
      <c r="V26" s="48" t="s">
        <v>7</v>
      </c>
      <c r="W26" s="125" t="s">
        <v>38</v>
      </c>
      <c r="X26" s="122">
        <v>571.252</v>
      </c>
      <c r="Y26" s="60">
        <v>411.027</v>
      </c>
      <c r="Z26" s="61">
        <f t="shared" si="0"/>
        <v>160.22499999999997</v>
      </c>
      <c r="AA26" s="62">
        <f t="shared" si="1"/>
        <v>138.98162407822358</v>
      </c>
      <c r="AB26" s="125" t="s">
        <v>45</v>
      </c>
      <c r="AC26" s="141">
        <v>1037.345</v>
      </c>
      <c r="AD26" s="138">
        <v>141.3</v>
      </c>
      <c r="AE26" s="125" t="s">
        <v>25</v>
      </c>
      <c r="AF26" s="134">
        <v>4.289</v>
      </c>
      <c r="AG26" s="184">
        <v>44.3</v>
      </c>
      <c r="AH26" s="167">
        <v>0.133</v>
      </c>
      <c r="AI26" s="119">
        <v>0.294</v>
      </c>
      <c r="AJ26" s="125" t="s">
        <v>32</v>
      </c>
      <c r="AK26" s="130">
        <v>31961</v>
      </c>
      <c r="AL26" s="191">
        <v>107.3</v>
      </c>
      <c r="AM26" s="65">
        <v>0.7026557622125489</v>
      </c>
      <c r="AN26" s="45">
        <v>0.7117565100413183</v>
      </c>
      <c r="AO26" s="125" t="s">
        <v>19</v>
      </c>
      <c r="AP26" s="122">
        <v>21.6</v>
      </c>
      <c r="AQ26" s="106">
        <v>99.8</v>
      </c>
      <c r="AR26" s="125" t="s">
        <v>37</v>
      </c>
      <c r="AS26" s="128">
        <v>310</v>
      </c>
      <c r="AT26" s="192">
        <v>23</v>
      </c>
      <c r="AU26" s="229">
        <v>0.006999999999999999</v>
      </c>
      <c r="AV26" s="45">
        <v>0.031</v>
      </c>
      <c r="AW26" s="86"/>
    </row>
    <row r="27" spans="1:49" s="7" customFormat="1" ht="13.5" customHeight="1">
      <c r="A27" s="8">
        <v>24</v>
      </c>
      <c r="B27" s="125" t="s">
        <v>31</v>
      </c>
      <c r="C27" s="145">
        <v>25114.7705</v>
      </c>
      <c r="D27" s="98">
        <v>121.7</v>
      </c>
      <c r="E27" s="125" t="s">
        <v>15</v>
      </c>
      <c r="F27" s="145">
        <v>6537.7</v>
      </c>
      <c r="G27" s="138">
        <v>113.8</v>
      </c>
      <c r="H27" s="125" t="s">
        <v>34</v>
      </c>
      <c r="I27" s="81">
        <v>35.2</v>
      </c>
      <c r="J27" s="97">
        <v>108.9</v>
      </c>
      <c r="K27" s="125" t="s">
        <v>35</v>
      </c>
      <c r="L27" s="148">
        <v>30678</v>
      </c>
      <c r="M27" s="48">
        <v>129.9</v>
      </c>
      <c r="N27" s="125" t="s">
        <v>21</v>
      </c>
      <c r="O27" s="145">
        <v>704.5</v>
      </c>
      <c r="P27" s="187">
        <v>113.7</v>
      </c>
      <c r="Q27" s="125" t="s">
        <v>71</v>
      </c>
      <c r="R27" s="145">
        <v>1828.6</v>
      </c>
      <c r="S27" s="138">
        <v>119.6</v>
      </c>
      <c r="T27" s="125" t="s">
        <v>29</v>
      </c>
      <c r="U27" s="81" t="s">
        <v>7</v>
      </c>
      <c r="V27" s="48" t="s">
        <v>7</v>
      </c>
      <c r="W27" s="125" t="s">
        <v>35</v>
      </c>
      <c r="X27" s="122">
        <v>643.67</v>
      </c>
      <c r="Y27" s="60">
        <v>474.125</v>
      </c>
      <c r="Z27" s="61">
        <f t="shared" si="0"/>
        <v>169.54499999999996</v>
      </c>
      <c r="AA27" s="62">
        <f t="shared" si="1"/>
        <v>135.7595570788294</v>
      </c>
      <c r="AB27" s="125" t="s">
        <v>25</v>
      </c>
      <c r="AC27" s="141">
        <v>1975.105</v>
      </c>
      <c r="AD27" s="138">
        <v>140.3</v>
      </c>
      <c r="AE27" s="125" t="s">
        <v>23</v>
      </c>
      <c r="AF27" s="134">
        <v>271.087</v>
      </c>
      <c r="AG27" s="183">
        <v>54.6</v>
      </c>
      <c r="AH27" s="167">
        <v>0.29</v>
      </c>
      <c r="AI27" s="119">
        <v>0.41200000000000003</v>
      </c>
      <c r="AJ27" s="125" t="s">
        <v>39</v>
      </c>
      <c r="AK27" s="130">
        <v>34067</v>
      </c>
      <c r="AL27" s="192">
        <v>107.2</v>
      </c>
      <c r="AM27" s="65">
        <v>0.7489557226399332</v>
      </c>
      <c r="AN27" s="63">
        <v>0.7621072355145575</v>
      </c>
      <c r="AO27" s="125" t="s">
        <v>38</v>
      </c>
      <c r="AP27" s="122">
        <v>6.4</v>
      </c>
      <c r="AQ27" s="106">
        <v>99.6</v>
      </c>
      <c r="AR27" s="125" t="s">
        <v>20</v>
      </c>
      <c r="AS27" s="128">
        <v>346</v>
      </c>
      <c r="AT27" s="192">
        <v>26.3</v>
      </c>
      <c r="AU27" s="229">
        <v>0.006</v>
      </c>
      <c r="AV27" s="45">
        <v>0.023</v>
      </c>
      <c r="AW27" s="86"/>
    </row>
    <row r="28" spans="1:49" s="7" customFormat="1" ht="13.5" customHeight="1">
      <c r="A28" s="8">
        <v>25</v>
      </c>
      <c r="B28" s="125" t="s">
        <v>44</v>
      </c>
      <c r="C28" s="145">
        <v>6690.441900000001</v>
      </c>
      <c r="D28" s="98">
        <v>120.9</v>
      </c>
      <c r="E28" s="125" t="s">
        <v>25</v>
      </c>
      <c r="F28" s="145">
        <v>1500.1</v>
      </c>
      <c r="G28" s="137">
        <v>113.6</v>
      </c>
      <c r="H28" s="125" t="s">
        <v>29</v>
      </c>
      <c r="I28" s="81">
        <v>272.3</v>
      </c>
      <c r="J28" s="97">
        <v>105.9</v>
      </c>
      <c r="K28" s="125" t="s">
        <v>31</v>
      </c>
      <c r="L28" s="148">
        <v>31076</v>
      </c>
      <c r="M28" s="48">
        <v>123.9</v>
      </c>
      <c r="N28" s="125" t="s">
        <v>10</v>
      </c>
      <c r="O28" s="145">
        <v>41362.2</v>
      </c>
      <c r="P28" s="188">
        <v>113.5</v>
      </c>
      <c r="Q28" s="125" t="s">
        <v>34</v>
      </c>
      <c r="R28" s="145">
        <v>5333.9</v>
      </c>
      <c r="S28" s="137">
        <v>119.3</v>
      </c>
      <c r="T28" s="125" t="s">
        <v>14</v>
      </c>
      <c r="U28" s="81" t="s">
        <v>7</v>
      </c>
      <c r="V28" s="48" t="s">
        <v>7</v>
      </c>
      <c r="W28" s="125" t="s">
        <v>44</v>
      </c>
      <c r="X28" s="122">
        <v>1372.988</v>
      </c>
      <c r="Y28" s="60">
        <v>1084.398</v>
      </c>
      <c r="Z28" s="61">
        <f t="shared" si="0"/>
        <v>288.59000000000015</v>
      </c>
      <c r="AA28" s="62">
        <f t="shared" si="1"/>
        <v>126.61292256164252</v>
      </c>
      <c r="AB28" s="125" t="s">
        <v>38</v>
      </c>
      <c r="AC28" s="141">
        <v>571.252</v>
      </c>
      <c r="AD28" s="138">
        <v>138.5</v>
      </c>
      <c r="AE28" s="125" t="s">
        <v>43</v>
      </c>
      <c r="AF28" s="134">
        <v>209.329</v>
      </c>
      <c r="AG28" s="184">
        <v>55.9</v>
      </c>
      <c r="AH28" s="167">
        <v>0.14300000000000002</v>
      </c>
      <c r="AI28" s="119">
        <v>0.139</v>
      </c>
      <c r="AJ28" s="125" t="s">
        <v>31</v>
      </c>
      <c r="AK28" s="130">
        <v>36813</v>
      </c>
      <c r="AL28" s="192">
        <v>107.1</v>
      </c>
      <c r="AM28" s="65">
        <v>0.8093259464450601</v>
      </c>
      <c r="AN28" s="63">
        <v>0.8236523493802248</v>
      </c>
      <c r="AO28" s="361" t="s">
        <v>24</v>
      </c>
      <c r="AP28" s="364">
        <v>15.3</v>
      </c>
      <c r="AQ28" s="356">
        <v>99.3</v>
      </c>
      <c r="AR28" s="125" t="s">
        <v>33</v>
      </c>
      <c r="AS28" s="128">
        <v>536</v>
      </c>
      <c r="AT28" s="192">
        <v>27.5</v>
      </c>
      <c r="AU28" s="229">
        <v>0.01</v>
      </c>
      <c r="AV28" s="45">
        <v>0.038</v>
      </c>
      <c r="AW28" s="86"/>
    </row>
    <row r="29" spans="1:49" s="7" customFormat="1" ht="13.5" customHeight="1">
      <c r="A29" s="8">
        <v>26</v>
      </c>
      <c r="B29" s="125" t="s">
        <v>13</v>
      </c>
      <c r="C29" s="145">
        <v>18805.2054</v>
      </c>
      <c r="D29" s="98">
        <v>120.1</v>
      </c>
      <c r="E29" s="125" t="s">
        <v>39</v>
      </c>
      <c r="F29" s="145">
        <v>8015.3</v>
      </c>
      <c r="G29" s="137">
        <v>113.5</v>
      </c>
      <c r="H29" s="125" t="s">
        <v>37</v>
      </c>
      <c r="I29" s="81">
        <v>64.8</v>
      </c>
      <c r="J29" s="97">
        <v>101.5</v>
      </c>
      <c r="K29" s="154" t="s">
        <v>4</v>
      </c>
      <c r="L29" s="159">
        <v>4849896</v>
      </c>
      <c r="M29" s="160">
        <v>122.9</v>
      </c>
      <c r="N29" s="125" t="s">
        <v>23</v>
      </c>
      <c r="O29" s="145">
        <v>88.2</v>
      </c>
      <c r="P29" s="187">
        <v>112.3</v>
      </c>
      <c r="Q29" s="125" t="s">
        <v>17</v>
      </c>
      <c r="R29" s="145">
        <v>7332.8</v>
      </c>
      <c r="S29" s="138">
        <v>118.5</v>
      </c>
      <c r="T29" s="125" t="s">
        <v>15</v>
      </c>
      <c r="U29" s="81" t="s">
        <v>7</v>
      </c>
      <c r="V29" s="48" t="s">
        <v>7</v>
      </c>
      <c r="W29" s="125" t="s">
        <v>20</v>
      </c>
      <c r="X29" s="122">
        <v>1376.261</v>
      </c>
      <c r="Y29" s="60">
        <v>1100.654</v>
      </c>
      <c r="Z29" s="61">
        <f t="shared" si="0"/>
        <v>275.60699999999997</v>
      </c>
      <c r="AA29" s="62">
        <f t="shared" si="1"/>
        <v>125.04029422506981</v>
      </c>
      <c r="AB29" s="125" t="s">
        <v>72</v>
      </c>
      <c r="AC29" s="141">
        <v>460.577</v>
      </c>
      <c r="AD29" s="138">
        <v>134.3</v>
      </c>
      <c r="AE29" s="125" t="s">
        <v>44</v>
      </c>
      <c r="AF29" s="134">
        <v>1.782</v>
      </c>
      <c r="AG29" s="184">
        <v>58.2</v>
      </c>
      <c r="AH29" s="167">
        <v>0.091</v>
      </c>
      <c r="AI29" s="119">
        <v>0.25</v>
      </c>
      <c r="AJ29" s="125" t="s">
        <v>70</v>
      </c>
      <c r="AK29" s="130">
        <v>34610</v>
      </c>
      <c r="AL29" s="191">
        <v>107.1</v>
      </c>
      <c r="AM29" s="65">
        <v>0.7608934617244867</v>
      </c>
      <c r="AN29" s="45">
        <v>0.7748630729316806</v>
      </c>
      <c r="AO29" s="125" t="s">
        <v>34</v>
      </c>
      <c r="AP29" s="122">
        <v>10.8</v>
      </c>
      <c r="AQ29" s="106">
        <v>99.3</v>
      </c>
      <c r="AR29" s="125" t="s">
        <v>28</v>
      </c>
      <c r="AS29" s="128">
        <v>144</v>
      </c>
      <c r="AT29" s="192">
        <v>27.7</v>
      </c>
      <c r="AU29" s="229">
        <v>0.006</v>
      </c>
      <c r="AV29" s="45">
        <v>0.021</v>
      </c>
      <c r="AW29" s="86"/>
    </row>
    <row r="30" spans="1:49" s="7" customFormat="1" ht="13.5" customHeight="1">
      <c r="A30" s="8">
        <v>27</v>
      </c>
      <c r="B30" s="125" t="s">
        <v>30</v>
      </c>
      <c r="C30" s="145">
        <v>2473.8202</v>
      </c>
      <c r="D30" s="98">
        <v>119</v>
      </c>
      <c r="E30" s="125" t="s">
        <v>36</v>
      </c>
      <c r="F30" s="145">
        <v>4744.5</v>
      </c>
      <c r="G30" s="137">
        <v>113.3</v>
      </c>
      <c r="H30" s="125" t="s">
        <v>11</v>
      </c>
      <c r="I30" s="81">
        <v>12372.2</v>
      </c>
      <c r="J30" s="97">
        <v>100.3</v>
      </c>
      <c r="K30" s="125" t="s">
        <v>18</v>
      </c>
      <c r="L30" s="148">
        <v>23106</v>
      </c>
      <c r="M30" s="48">
        <v>122.9</v>
      </c>
      <c r="N30" s="125" t="s">
        <v>43</v>
      </c>
      <c r="O30" s="145">
        <v>501.6</v>
      </c>
      <c r="P30" s="187">
        <v>112.1</v>
      </c>
      <c r="Q30" s="125" t="s">
        <v>42</v>
      </c>
      <c r="R30" s="145">
        <v>10964.9</v>
      </c>
      <c r="S30" s="137">
        <v>118.5</v>
      </c>
      <c r="T30" s="125" t="s">
        <v>17</v>
      </c>
      <c r="U30" s="81" t="s">
        <v>7</v>
      </c>
      <c r="V30" s="48" t="s">
        <v>7</v>
      </c>
      <c r="W30" s="125" t="s">
        <v>15</v>
      </c>
      <c r="X30" s="122">
        <v>1411.079</v>
      </c>
      <c r="Y30" s="60">
        <v>1133.965</v>
      </c>
      <c r="Z30" s="61">
        <f t="shared" si="0"/>
        <v>277.11400000000003</v>
      </c>
      <c r="AA30" s="62">
        <f t="shared" si="1"/>
        <v>124.43761491756801</v>
      </c>
      <c r="AB30" s="125" t="s">
        <v>14</v>
      </c>
      <c r="AC30" s="141">
        <v>1556.988</v>
      </c>
      <c r="AD30" s="138">
        <v>131.1</v>
      </c>
      <c r="AE30" s="125" t="s">
        <v>9</v>
      </c>
      <c r="AF30" s="134">
        <v>86.895</v>
      </c>
      <c r="AG30" s="183">
        <v>64.8</v>
      </c>
      <c r="AH30" s="167">
        <v>0.146</v>
      </c>
      <c r="AI30" s="119">
        <v>0.21100000000000002</v>
      </c>
      <c r="AJ30" s="125" t="s">
        <v>71</v>
      </c>
      <c r="AK30" s="130">
        <v>31022</v>
      </c>
      <c r="AL30" s="191">
        <v>107.1</v>
      </c>
      <c r="AM30" s="66">
        <v>0.6820120476630172</v>
      </c>
      <c r="AN30" s="67">
        <v>0.6948928605746132</v>
      </c>
      <c r="AO30" s="125" t="s">
        <v>36</v>
      </c>
      <c r="AP30" s="122">
        <v>9.2</v>
      </c>
      <c r="AQ30" s="106">
        <v>99.3</v>
      </c>
      <c r="AR30" s="361" t="s">
        <v>24</v>
      </c>
      <c r="AS30" s="367">
        <v>258</v>
      </c>
      <c r="AT30" s="358">
        <v>27.8</v>
      </c>
      <c r="AU30" s="359">
        <v>0.004</v>
      </c>
      <c r="AV30" s="360">
        <v>0.013999999999999999</v>
      </c>
      <c r="AW30" s="86"/>
    </row>
    <row r="31" spans="1:49" s="7" customFormat="1" ht="13.5" customHeight="1">
      <c r="A31" s="8">
        <v>28</v>
      </c>
      <c r="B31" s="125" t="s">
        <v>12</v>
      </c>
      <c r="C31" s="145">
        <v>19534.923199999997</v>
      </c>
      <c r="D31" s="98">
        <v>118.6</v>
      </c>
      <c r="E31" s="154" t="s">
        <v>4</v>
      </c>
      <c r="F31" s="155">
        <v>159472.6</v>
      </c>
      <c r="G31" s="165">
        <v>110.7</v>
      </c>
      <c r="H31" s="125" t="s">
        <v>71</v>
      </c>
      <c r="I31" s="81">
        <v>51.3</v>
      </c>
      <c r="J31" s="97">
        <v>97.3</v>
      </c>
      <c r="K31" s="125" t="s">
        <v>9</v>
      </c>
      <c r="L31" s="148">
        <v>52471</v>
      </c>
      <c r="M31" s="48">
        <v>122.7</v>
      </c>
      <c r="N31" s="154" t="s">
        <v>4</v>
      </c>
      <c r="O31" s="155">
        <v>506288.5</v>
      </c>
      <c r="P31" s="194">
        <v>111.2</v>
      </c>
      <c r="Q31" s="125" t="s">
        <v>31</v>
      </c>
      <c r="R31" s="145">
        <v>7066.5</v>
      </c>
      <c r="S31" s="138">
        <v>117.8</v>
      </c>
      <c r="T31" s="125" t="s">
        <v>30</v>
      </c>
      <c r="U31" s="81" t="s">
        <v>7</v>
      </c>
      <c r="V31" s="48" t="s">
        <v>7</v>
      </c>
      <c r="W31" s="125" t="s">
        <v>6</v>
      </c>
      <c r="X31" s="122">
        <v>1366.047</v>
      </c>
      <c r="Y31" s="60">
        <v>1130.875</v>
      </c>
      <c r="Z31" s="61">
        <f t="shared" si="0"/>
        <v>235.17200000000003</v>
      </c>
      <c r="AA31" s="62">
        <f t="shared" si="1"/>
        <v>120.79557864485464</v>
      </c>
      <c r="AB31" s="154" t="s">
        <v>4</v>
      </c>
      <c r="AC31" s="162">
        <v>440298.332</v>
      </c>
      <c r="AD31" s="235">
        <v>130</v>
      </c>
      <c r="AE31" s="125" t="s">
        <v>8</v>
      </c>
      <c r="AF31" s="134">
        <v>1817.79</v>
      </c>
      <c r="AG31" s="184">
        <v>66.2</v>
      </c>
      <c r="AH31" s="167">
        <v>0.37799999999999995</v>
      </c>
      <c r="AI31" s="119">
        <v>0.49</v>
      </c>
      <c r="AJ31" s="125" t="s">
        <v>14</v>
      </c>
      <c r="AK31" s="130">
        <v>33985</v>
      </c>
      <c r="AL31" s="192">
        <v>106.9</v>
      </c>
      <c r="AM31" s="65">
        <v>0.7471529701446599</v>
      </c>
      <c r="AN31" s="63">
        <v>0.7657346017103872</v>
      </c>
      <c r="AO31" s="125" t="s">
        <v>72</v>
      </c>
      <c r="AP31" s="122">
        <v>6</v>
      </c>
      <c r="AQ31" s="106">
        <v>99.1</v>
      </c>
      <c r="AR31" s="125" t="s">
        <v>72</v>
      </c>
      <c r="AS31" s="128">
        <v>231</v>
      </c>
      <c r="AT31" s="191">
        <v>27.9</v>
      </c>
      <c r="AU31" s="229">
        <v>0.008</v>
      </c>
      <c r="AV31" s="45">
        <v>0.027999999999999997</v>
      </c>
      <c r="AW31" s="86"/>
    </row>
    <row r="32" spans="1:49" s="7" customFormat="1" ht="13.5" customHeight="1">
      <c r="A32" s="8">
        <v>29</v>
      </c>
      <c r="B32" s="125" t="s">
        <v>38</v>
      </c>
      <c r="C32" s="145">
        <v>52.5571</v>
      </c>
      <c r="D32" s="98">
        <v>117.7</v>
      </c>
      <c r="E32" s="125" t="s">
        <v>6</v>
      </c>
      <c r="F32" s="145">
        <v>538.9</v>
      </c>
      <c r="G32" s="137">
        <v>107.8</v>
      </c>
      <c r="H32" s="125" t="s">
        <v>6</v>
      </c>
      <c r="I32" s="81">
        <v>4570.2</v>
      </c>
      <c r="J32" s="97">
        <v>96.2</v>
      </c>
      <c r="K32" s="125" t="s">
        <v>14</v>
      </c>
      <c r="L32" s="148">
        <v>17557</v>
      </c>
      <c r="M32" s="48">
        <v>122.6</v>
      </c>
      <c r="N32" s="125" t="s">
        <v>9</v>
      </c>
      <c r="O32" s="145">
        <v>239.5</v>
      </c>
      <c r="P32" s="187">
        <v>111.2</v>
      </c>
      <c r="Q32" s="125" t="s">
        <v>39</v>
      </c>
      <c r="R32" s="145">
        <v>4316.7</v>
      </c>
      <c r="S32" s="138">
        <v>117.1</v>
      </c>
      <c r="T32" s="125" t="s">
        <v>18</v>
      </c>
      <c r="U32" s="81" t="s">
        <v>7</v>
      </c>
      <c r="V32" s="48" t="s">
        <v>7</v>
      </c>
      <c r="W32" s="125" t="s">
        <v>11</v>
      </c>
      <c r="X32" s="220">
        <v>116552.518</v>
      </c>
      <c r="Y32" s="60">
        <v>100266.487</v>
      </c>
      <c r="Z32" s="61">
        <f t="shared" si="0"/>
        <v>16286.031000000003</v>
      </c>
      <c r="AA32" s="62">
        <f t="shared" si="1"/>
        <v>116.24274619295278</v>
      </c>
      <c r="AB32" s="125" t="s">
        <v>6</v>
      </c>
      <c r="AC32" s="141">
        <v>1525.397</v>
      </c>
      <c r="AD32" s="138">
        <v>127.6</v>
      </c>
      <c r="AE32" s="125" t="s">
        <v>10</v>
      </c>
      <c r="AF32" s="134">
        <v>11117.351</v>
      </c>
      <c r="AG32" s="183">
        <v>67.4</v>
      </c>
      <c r="AH32" s="167">
        <v>0.223</v>
      </c>
      <c r="AI32" s="119">
        <v>0.285</v>
      </c>
      <c r="AJ32" s="125" t="s">
        <v>6</v>
      </c>
      <c r="AK32" s="130">
        <v>34365</v>
      </c>
      <c r="AL32" s="191">
        <v>106.8</v>
      </c>
      <c r="AM32" s="65">
        <v>0.7555071890251945</v>
      </c>
      <c r="AN32" s="63">
        <v>0.7732535793216104</v>
      </c>
      <c r="AO32" s="125" t="s">
        <v>25</v>
      </c>
      <c r="AP32" s="122">
        <v>6.3</v>
      </c>
      <c r="AQ32" s="106">
        <v>98.8</v>
      </c>
      <c r="AR32" s="125" t="s">
        <v>30</v>
      </c>
      <c r="AS32" s="128">
        <v>175</v>
      </c>
      <c r="AT32" s="192">
        <v>29.2</v>
      </c>
      <c r="AU32" s="229">
        <v>0.006</v>
      </c>
      <c r="AV32" s="45">
        <v>0.022000000000000002</v>
      </c>
      <c r="AW32" s="86"/>
    </row>
    <row r="33" spans="1:49" s="7" customFormat="1" ht="13.5" customHeight="1">
      <c r="A33" s="8">
        <v>30</v>
      </c>
      <c r="B33" s="125" t="s">
        <v>70</v>
      </c>
      <c r="C33" s="145">
        <v>5171.6844</v>
      </c>
      <c r="D33" s="98">
        <v>117.1</v>
      </c>
      <c r="E33" s="125" t="s">
        <v>41</v>
      </c>
      <c r="F33" s="145">
        <v>3203.8</v>
      </c>
      <c r="G33" s="137">
        <v>106.3</v>
      </c>
      <c r="H33" s="125" t="s">
        <v>32</v>
      </c>
      <c r="I33" s="81">
        <v>16.6</v>
      </c>
      <c r="J33" s="97">
        <v>93.8</v>
      </c>
      <c r="K33" s="125" t="s">
        <v>44</v>
      </c>
      <c r="L33" s="148">
        <v>14482</v>
      </c>
      <c r="M33" s="48">
        <v>121.9</v>
      </c>
      <c r="N33" s="125" t="s">
        <v>39</v>
      </c>
      <c r="O33" s="145">
        <v>402.2</v>
      </c>
      <c r="P33" s="188">
        <v>110.8</v>
      </c>
      <c r="Q33" s="125" t="s">
        <v>21</v>
      </c>
      <c r="R33" s="145">
        <v>5578.8</v>
      </c>
      <c r="S33" s="137">
        <v>116.7</v>
      </c>
      <c r="T33" s="125" t="s">
        <v>31</v>
      </c>
      <c r="U33" s="81" t="s">
        <v>7</v>
      </c>
      <c r="V33" s="48" t="s">
        <v>7</v>
      </c>
      <c r="W33" s="125" t="s">
        <v>10</v>
      </c>
      <c r="X33" s="122">
        <v>147018.009</v>
      </c>
      <c r="Y33" s="60">
        <v>129794.895</v>
      </c>
      <c r="Z33" s="61">
        <f t="shared" si="0"/>
        <v>17223.113999999987</v>
      </c>
      <c r="AA33" s="62">
        <f t="shared" si="1"/>
        <v>113.2694849053963</v>
      </c>
      <c r="AB33" s="125" t="s">
        <v>44</v>
      </c>
      <c r="AC33" s="141">
        <v>1374.77</v>
      </c>
      <c r="AD33" s="138">
        <v>126.4</v>
      </c>
      <c r="AE33" s="125" t="s">
        <v>19</v>
      </c>
      <c r="AF33" s="134">
        <v>86.282</v>
      </c>
      <c r="AG33" s="184">
        <v>69.7</v>
      </c>
      <c r="AH33" s="167">
        <v>0.175</v>
      </c>
      <c r="AI33" s="119">
        <v>0.233</v>
      </c>
      <c r="AJ33" s="125" t="s">
        <v>27</v>
      </c>
      <c r="AK33" s="130">
        <v>34865</v>
      </c>
      <c r="AL33" s="192">
        <v>106.8</v>
      </c>
      <c r="AM33" s="65">
        <v>0.766499582289056</v>
      </c>
      <c r="AN33" s="63">
        <v>0.7832948976650331</v>
      </c>
      <c r="AO33" s="125" t="s">
        <v>43</v>
      </c>
      <c r="AP33" s="122">
        <v>19.3</v>
      </c>
      <c r="AQ33" s="106">
        <v>98.8</v>
      </c>
      <c r="AR33" s="125" t="s">
        <v>18</v>
      </c>
      <c r="AS33" s="128">
        <v>244</v>
      </c>
      <c r="AT33" s="192">
        <v>31</v>
      </c>
      <c r="AU33" s="229">
        <v>0.005</v>
      </c>
      <c r="AV33" s="45">
        <v>0.015</v>
      </c>
      <c r="AW33" s="86"/>
    </row>
    <row r="34" spans="1:49" s="7" customFormat="1" ht="13.5" customHeight="1">
      <c r="A34" s="8">
        <v>31</v>
      </c>
      <c r="B34" s="125" t="s">
        <v>18</v>
      </c>
      <c r="C34" s="145">
        <v>12346.4136</v>
      </c>
      <c r="D34" s="98">
        <v>116.1</v>
      </c>
      <c r="E34" s="125" t="s">
        <v>37</v>
      </c>
      <c r="F34" s="145">
        <v>7481.7</v>
      </c>
      <c r="G34" s="138">
        <v>104.7</v>
      </c>
      <c r="H34" s="125" t="s">
        <v>18</v>
      </c>
      <c r="I34" s="81">
        <v>63.6</v>
      </c>
      <c r="J34" s="97">
        <v>86.4</v>
      </c>
      <c r="K34" s="125" t="s">
        <v>8</v>
      </c>
      <c r="L34" s="148">
        <v>73859</v>
      </c>
      <c r="M34" s="48">
        <v>121.6</v>
      </c>
      <c r="N34" s="125" t="s">
        <v>35</v>
      </c>
      <c r="O34" s="145">
        <v>951.3</v>
      </c>
      <c r="P34" s="188">
        <v>110.6</v>
      </c>
      <c r="Q34" s="125" t="s">
        <v>22</v>
      </c>
      <c r="R34" s="145">
        <v>4110.1</v>
      </c>
      <c r="S34" s="138">
        <v>116.7</v>
      </c>
      <c r="T34" s="125" t="s">
        <v>70</v>
      </c>
      <c r="U34" s="81" t="s">
        <v>7</v>
      </c>
      <c r="V34" s="48" t="s">
        <v>7</v>
      </c>
      <c r="W34" s="125" t="s">
        <v>36</v>
      </c>
      <c r="X34" s="122">
        <v>2018.476</v>
      </c>
      <c r="Y34" s="60">
        <v>1917.155</v>
      </c>
      <c r="Z34" s="61">
        <f t="shared" si="0"/>
        <v>101.32100000000014</v>
      </c>
      <c r="AA34" s="62">
        <f t="shared" si="1"/>
        <v>105.28496652591993</v>
      </c>
      <c r="AB34" s="125" t="s">
        <v>73</v>
      </c>
      <c r="AC34" s="141">
        <v>3591.617</v>
      </c>
      <c r="AD34" s="138">
        <v>125.3</v>
      </c>
      <c r="AE34" s="125" t="s">
        <v>27</v>
      </c>
      <c r="AF34" s="134">
        <v>74.713</v>
      </c>
      <c r="AG34" s="183">
        <v>71.6</v>
      </c>
      <c r="AH34" s="167">
        <v>0.154</v>
      </c>
      <c r="AI34" s="119">
        <v>0.14300000000000002</v>
      </c>
      <c r="AJ34" s="125" t="s">
        <v>9</v>
      </c>
      <c r="AK34" s="130">
        <v>35526</v>
      </c>
      <c r="AL34" s="191">
        <v>106.5</v>
      </c>
      <c r="AM34" s="65">
        <v>0.7810315261838807</v>
      </c>
      <c r="AN34" s="63">
        <v>0.9463101758431824</v>
      </c>
      <c r="AO34" s="125" t="s">
        <v>6</v>
      </c>
      <c r="AP34" s="122">
        <v>30.5</v>
      </c>
      <c r="AQ34" s="106">
        <v>98.6</v>
      </c>
      <c r="AR34" s="125" t="s">
        <v>17</v>
      </c>
      <c r="AS34" s="128">
        <v>303</v>
      </c>
      <c r="AT34" s="192">
        <v>31.1</v>
      </c>
      <c r="AU34" s="229">
        <v>0.005</v>
      </c>
      <c r="AV34" s="45">
        <v>0.016</v>
      </c>
      <c r="AW34" s="86"/>
    </row>
    <row r="35" spans="1:49" s="7" customFormat="1" ht="12.75" customHeight="1">
      <c r="A35" s="8">
        <v>32</v>
      </c>
      <c r="B35" s="125" t="s">
        <v>35</v>
      </c>
      <c r="C35" s="145">
        <v>8026.906599999999</v>
      </c>
      <c r="D35" s="98">
        <v>114.7</v>
      </c>
      <c r="E35" s="125" t="s">
        <v>17</v>
      </c>
      <c r="F35" s="145">
        <v>1062.8</v>
      </c>
      <c r="G35" s="137">
        <v>102.9</v>
      </c>
      <c r="H35" s="125" t="s">
        <v>27</v>
      </c>
      <c r="I35" s="81">
        <v>1.4</v>
      </c>
      <c r="J35" s="97">
        <v>85.1</v>
      </c>
      <c r="K35" s="125" t="s">
        <v>70</v>
      </c>
      <c r="L35" s="148">
        <v>47699</v>
      </c>
      <c r="M35" s="48">
        <v>120.9</v>
      </c>
      <c r="N35" s="125" t="s">
        <v>26</v>
      </c>
      <c r="O35" s="145">
        <v>7250.5</v>
      </c>
      <c r="P35" s="188">
        <v>106.9</v>
      </c>
      <c r="Q35" s="125" t="s">
        <v>36</v>
      </c>
      <c r="R35" s="145">
        <v>3420.4</v>
      </c>
      <c r="S35" s="138">
        <v>115.5</v>
      </c>
      <c r="T35" s="125" t="s">
        <v>32</v>
      </c>
      <c r="U35" s="81" t="s">
        <v>7</v>
      </c>
      <c r="V35" s="48" t="s">
        <v>7</v>
      </c>
      <c r="W35" s="125" t="s">
        <v>30</v>
      </c>
      <c r="X35" s="122">
        <v>978.099</v>
      </c>
      <c r="Y35" s="60">
        <v>980.662</v>
      </c>
      <c r="Z35" s="61">
        <f t="shared" si="0"/>
        <v>-2.562999999999988</v>
      </c>
      <c r="AA35" s="62">
        <f t="shared" si="1"/>
        <v>99.73864593509283</v>
      </c>
      <c r="AB35" s="125" t="s">
        <v>20</v>
      </c>
      <c r="AC35" s="141">
        <v>1395.255</v>
      </c>
      <c r="AD35" s="138">
        <v>123.8</v>
      </c>
      <c r="AE35" s="125" t="s">
        <v>20</v>
      </c>
      <c r="AF35" s="134">
        <v>18.994</v>
      </c>
      <c r="AG35" s="184">
        <v>72.1</v>
      </c>
      <c r="AH35" s="167">
        <v>0.24100000000000002</v>
      </c>
      <c r="AI35" s="119">
        <v>0.242</v>
      </c>
      <c r="AJ35" s="125" t="s">
        <v>45</v>
      </c>
      <c r="AK35" s="130">
        <v>33421</v>
      </c>
      <c r="AL35" s="191">
        <v>106.1</v>
      </c>
      <c r="AM35" s="65">
        <v>0.7347535505430243</v>
      </c>
      <c r="AN35" s="63">
        <v>0.7553089266839628</v>
      </c>
      <c r="AO35" s="125" t="s">
        <v>73</v>
      </c>
      <c r="AP35" s="122">
        <v>16.7</v>
      </c>
      <c r="AQ35" s="106">
        <v>98.5</v>
      </c>
      <c r="AR35" s="125" t="s">
        <v>22</v>
      </c>
      <c r="AS35" s="128">
        <v>476</v>
      </c>
      <c r="AT35" s="192">
        <v>31.3</v>
      </c>
      <c r="AU35" s="229">
        <v>0.009000000000000001</v>
      </c>
      <c r="AV35" s="45">
        <v>0.03</v>
      </c>
      <c r="AW35" s="86"/>
    </row>
    <row r="36" spans="1:49" s="7" customFormat="1" ht="13.5" customHeight="1">
      <c r="A36" s="8">
        <v>33</v>
      </c>
      <c r="B36" s="125" t="s">
        <v>9</v>
      </c>
      <c r="C36" s="145">
        <v>2243.921</v>
      </c>
      <c r="D36" s="98">
        <v>113.6</v>
      </c>
      <c r="E36" s="125" t="s">
        <v>31</v>
      </c>
      <c r="F36" s="145">
        <v>5888.2</v>
      </c>
      <c r="G36" s="137">
        <v>102.3</v>
      </c>
      <c r="H36" s="125" t="s">
        <v>25</v>
      </c>
      <c r="I36" s="81">
        <v>0.4</v>
      </c>
      <c r="J36" s="99">
        <v>81.7</v>
      </c>
      <c r="K36" s="125" t="s">
        <v>16</v>
      </c>
      <c r="L36" s="148">
        <v>53500</v>
      </c>
      <c r="M36" s="48">
        <v>119.5</v>
      </c>
      <c r="N36" s="361" t="s">
        <v>24</v>
      </c>
      <c r="O36" s="362">
        <v>353.3</v>
      </c>
      <c r="P36" s="341">
        <v>105</v>
      </c>
      <c r="Q36" s="125" t="s">
        <v>14</v>
      </c>
      <c r="R36" s="145">
        <v>3687.6</v>
      </c>
      <c r="S36" s="138">
        <v>114.7</v>
      </c>
      <c r="T36" s="361" t="s">
        <v>24</v>
      </c>
      <c r="U36" s="338" t="s">
        <v>7</v>
      </c>
      <c r="V36" s="342" t="s">
        <v>7</v>
      </c>
      <c r="W36" s="125" t="s">
        <v>70</v>
      </c>
      <c r="X36" s="122">
        <v>1705.026</v>
      </c>
      <c r="Y36" s="60">
        <v>1803.589</v>
      </c>
      <c r="Z36" s="61">
        <f t="shared" si="0"/>
        <v>-98.56299999999987</v>
      </c>
      <c r="AA36" s="62">
        <f t="shared" si="1"/>
        <v>94.535174033552</v>
      </c>
      <c r="AB36" s="361" t="s">
        <v>24</v>
      </c>
      <c r="AC36" s="365">
        <v>484.142</v>
      </c>
      <c r="AD36" s="337">
        <v>120.8</v>
      </c>
      <c r="AE36" s="125" t="s">
        <v>33</v>
      </c>
      <c r="AF36" s="134">
        <v>13.486</v>
      </c>
      <c r="AG36" s="183">
        <v>73.4</v>
      </c>
      <c r="AH36" s="167">
        <v>0.16699999999999998</v>
      </c>
      <c r="AI36" s="119">
        <v>0.24</v>
      </c>
      <c r="AJ36" s="125" t="s">
        <v>23</v>
      </c>
      <c r="AK36" s="130">
        <v>36592</v>
      </c>
      <c r="AL36" s="192">
        <v>106</v>
      </c>
      <c r="AM36" s="65">
        <v>0.8044673086224333</v>
      </c>
      <c r="AN36" s="63">
        <v>0.8348707600653407</v>
      </c>
      <c r="AO36" s="125" t="s">
        <v>33</v>
      </c>
      <c r="AP36" s="122">
        <v>10.9</v>
      </c>
      <c r="AQ36" s="106">
        <v>98.2</v>
      </c>
      <c r="AR36" s="125" t="s">
        <v>38</v>
      </c>
      <c r="AS36" s="128">
        <v>311</v>
      </c>
      <c r="AT36" s="192">
        <v>32</v>
      </c>
      <c r="AU36" s="229">
        <v>0.009000000000000001</v>
      </c>
      <c r="AV36" s="45">
        <v>0.03</v>
      </c>
      <c r="AW36" s="86"/>
    </row>
    <row r="37" spans="1:49" s="7" customFormat="1" ht="13.5" customHeight="1">
      <c r="A37" s="8">
        <v>34</v>
      </c>
      <c r="B37" s="125" t="s">
        <v>11</v>
      </c>
      <c r="C37" s="145">
        <v>43999.757600000004</v>
      </c>
      <c r="D37" s="98">
        <v>113.6</v>
      </c>
      <c r="E37" s="125" t="s">
        <v>40</v>
      </c>
      <c r="F37" s="145">
        <v>2580.9</v>
      </c>
      <c r="G37" s="199">
        <v>98.1</v>
      </c>
      <c r="H37" s="125" t="s">
        <v>14</v>
      </c>
      <c r="I37" s="81">
        <v>2746.6</v>
      </c>
      <c r="J37" s="97">
        <v>77.2</v>
      </c>
      <c r="K37" s="125" t="s">
        <v>5</v>
      </c>
      <c r="L37" s="148">
        <v>384246</v>
      </c>
      <c r="M37" s="48">
        <v>116.6</v>
      </c>
      <c r="N37" s="125" t="s">
        <v>11</v>
      </c>
      <c r="O37" s="145">
        <v>225056</v>
      </c>
      <c r="P37" s="200">
        <v>103.5</v>
      </c>
      <c r="Q37" s="125" t="s">
        <v>72</v>
      </c>
      <c r="R37" s="145">
        <v>2682.5</v>
      </c>
      <c r="S37" s="137">
        <v>113.8</v>
      </c>
      <c r="T37" s="125" t="s">
        <v>33</v>
      </c>
      <c r="U37" s="81" t="s">
        <v>7</v>
      </c>
      <c r="V37" s="48" t="s">
        <v>7</v>
      </c>
      <c r="W37" s="125" t="s">
        <v>19</v>
      </c>
      <c r="X37" s="122">
        <v>3715.645</v>
      </c>
      <c r="Y37" s="60">
        <v>4022.859</v>
      </c>
      <c r="Z37" s="61">
        <f t="shared" si="0"/>
        <v>-307.21399999999994</v>
      </c>
      <c r="AA37" s="62">
        <f t="shared" si="1"/>
        <v>92.36329187774169</v>
      </c>
      <c r="AB37" s="125" t="s">
        <v>15</v>
      </c>
      <c r="AC37" s="141">
        <v>1592.69</v>
      </c>
      <c r="AD37" s="138">
        <v>115.7</v>
      </c>
      <c r="AE37" s="125" t="s">
        <v>15</v>
      </c>
      <c r="AF37" s="134">
        <v>181.611</v>
      </c>
      <c r="AG37" s="183">
        <v>74.7</v>
      </c>
      <c r="AH37" s="167">
        <v>0.257</v>
      </c>
      <c r="AI37" s="119">
        <v>0.147</v>
      </c>
      <c r="AJ37" s="125" t="s">
        <v>33</v>
      </c>
      <c r="AK37" s="130">
        <v>30261</v>
      </c>
      <c r="AL37" s="192">
        <v>106</v>
      </c>
      <c r="AM37" s="66">
        <v>0.6652816251154201</v>
      </c>
      <c r="AN37" s="67">
        <v>0.6866532141827616</v>
      </c>
      <c r="AO37" s="125" t="s">
        <v>71</v>
      </c>
      <c r="AP37" s="122">
        <v>4.9</v>
      </c>
      <c r="AQ37" s="106">
        <v>98.2</v>
      </c>
      <c r="AR37" s="125" t="s">
        <v>73</v>
      </c>
      <c r="AS37" s="128">
        <v>641</v>
      </c>
      <c r="AT37" s="191">
        <v>32.4</v>
      </c>
      <c r="AU37" s="229">
        <v>0.012</v>
      </c>
      <c r="AV37" s="45">
        <v>0.036000000000000004</v>
      </c>
      <c r="AW37" s="86"/>
    </row>
    <row r="38" spans="1:49" s="7" customFormat="1" ht="13.5" customHeight="1">
      <c r="A38" s="8">
        <v>35</v>
      </c>
      <c r="B38" s="125" t="s">
        <v>36</v>
      </c>
      <c r="C38" s="145">
        <v>8502.05</v>
      </c>
      <c r="D38" s="98">
        <v>112.7</v>
      </c>
      <c r="E38" s="125" t="s">
        <v>29</v>
      </c>
      <c r="F38" s="145">
        <v>6744.4</v>
      </c>
      <c r="G38" s="138">
        <v>97.8</v>
      </c>
      <c r="H38" s="125" t="s">
        <v>33</v>
      </c>
      <c r="I38" s="81">
        <v>1980.5</v>
      </c>
      <c r="J38" s="98">
        <v>74.3</v>
      </c>
      <c r="K38" s="125" t="s">
        <v>34</v>
      </c>
      <c r="L38" s="148">
        <v>22077</v>
      </c>
      <c r="M38" s="48">
        <v>116.1</v>
      </c>
      <c r="N38" s="125" t="s">
        <v>27</v>
      </c>
      <c r="O38" s="145">
        <v>62.1</v>
      </c>
      <c r="P38" s="188">
        <v>100.5</v>
      </c>
      <c r="Q38" s="361" t="s">
        <v>24</v>
      </c>
      <c r="R38" s="362">
        <v>9355.3</v>
      </c>
      <c r="S38" s="337">
        <v>113.7</v>
      </c>
      <c r="T38" s="125" t="s">
        <v>34</v>
      </c>
      <c r="U38" s="81" t="s">
        <v>7</v>
      </c>
      <c r="V38" s="48" t="s">
        <v>7</v>
      </c>
      <c r="W38" s="125" t="s">
        <v>32</v>
      </c>
      <c r="X38" s="122">
        <v>316.144</v>
      </c>
      <c r="Y38" s="60">
        <v>354.111</v>
      </c>
      <c r="Z38" s="61">
        <f t="shared" si="0"/>
        <v>-37.966999999999985</v>
      </c>
      <c r="AA38" s="62">
        <f t="shared" si="1"/>
        <v>89.27822067091957</v>
      </c>
      <c r="AB38" s="125" t="s">
        <v>11</v>
      </c>
      <c r="AC38" s="222">
        <v>117329.079</v>
      </c>
      <c r="AD38" s="201">
        <v>114.2</v>
      </c>
      <c r="AE38" s="125" t="s">
        <v>17</v>
      </c>
      <c r="AF38" s="134">
        <v>25.37</v>
      </c>
      <c r="AG38" s="183">
        <v>77.5</v>
      </c>
      <c r="AH38" s="167">
        <v>0.24</v>
      </c>
      <c r="AI38" s="119">
        <v>0.4</v>
      </c>
      <c r="AJ38" s="125" t="s">
        <v>25</v>
      </c>
      <c r="AK38" s="130">
        <v>34096</v>
      </c>
      <c r="AL38" s="192">
        <v>106</v>
      </c>
      <c r="AM38" s="65">
        <v>0.7495932814492371</v>
      </c>
      <c r="AN38" s="63">
        <v>0.7721725761506678</v>
      </c>
      <c r="AO38" s="125" t="s">
        <v>18</v>
      </c>
      <c r="AP38" s="122">
        <v>16</v>
      </c>
      <c r="AQ38" s="106">
        <v>98.1</v>
      </c>
      <c r="AR38" s="125" t="s">
        <v>42</v>
      </c>
      <c r="AS38" s="128">
        <v>306</v>
      </c>
      <c r="AT38" s="192">
        <v>32.6</v>
      </c>
      <c r="AU38" s="229">
        <v>0.005</v>
      </c>
      <c r="AV38" s="45">
        <v>0.013999999999999999</v>
      </c>
      <c r="AW38" s="86"/>
    </row>
    <row r="39" spans="1:49" s="7" customFormat="1" ht="13.5" customHeight="1">
      <c r="A39" s="8">
        <v>36</v>
      </c>
      <c r="B39" s="125" t="s">
        <v>43</v>
      </c>
      <c r="C39" s="145">
        <v>48380.1028</v>
      </c>
      <c r="D39" s="98">
        <v>111.3</v>
      </c>
      <c r="E39" s="125" t="s">
        <v>28</v>
      </c>
      <c r="F39" s="145">
        <v>3919</v>
      </c>
      <c r="G39" s="138">
        <v>97.6</v>
      </c>
      <c r="H39" s="125" t="s">
        <v>19</v>
      </c>
      <c r="I39" s="81">
        <v>1689.1</v>
      </c>
      <c r="J39" s="97">
        <v>67.3</v>
      </c>
      <c r="K39" s="125" t="s">
        <v>37</v>
      </c>
      <c r="L39" s="148">
        <v>24905</v>
      </c>
      <c r="M39" s="48">
        <v>115.5</v>
      </c>
      <c r="N39" s="125" t="s">
        <v>14</v>
      </c>
      <c r="O39" s="145">
        <v>250.3</v>
      </c>
      <c r="P39" s="188">
        <v>99.3</v>
      </c>
      <c r="Q39" s="125" t="s">
        <v>73</v>
      </c>
      <c r="R39" s="145">
        <v>6170.3</v>
      </c>
      <c r="S39" s="138">
        <v>113.1</v>
      </c>
      <c r="T39" s="125" t="s">
        <v>36</v>
      </c>
      <c r="U39" s="81" t="s">
        <v>7</v>
      </c>
      <c r="V39" s="48" t="s">
        <v>7</v>
      </c>
      <c r="W39" s="125" t="s">
        <v>13</v>
      </c>
      <c r="X39" s="122">
        <v>16174.701</v>
      </c>
      <c r="Y39" s="60">
        <v>20533.612</v>
      </c>
      <c r="Z39" s="61">
        <f t="shared" si="0"/>
        <v>-4358.911000000002</v>
      </c>
      <c r="AA39" s="62">
        <f t="shared" si="1"/>
        <v>78.77182543431715</v>
      </c>
      <c r="AB39" s="125" t="s">
        <v>30</v>
      </c>
      <c r="AC39" s="141">
        <v>1066.879</v>
      </c>
      <c r="AD39" s="138">
        <v>108.7</v>
      </c>
      <c r="AE39" s="125" t="s">
        <v>18</v>
      </c>
      <c r="AF39" s="134">
        <v>131.231</v>
      </c>
      <c r="AG39" s="183">
        <v>91.9</v>
      </c>
      <c r="AH39" s="167">
        <v>0.128</v>
      </c>
      <c r="AI39" s="119">
        <v>0.171</v>
      </c>
      <c r="AJ39" s="125" t="s">
        <v>26</v>
      </c>
      <c r="AK39" s="130">
        <v>46802</v>
      </c>
      <c r="AL39" s="191">
        <v>105.8</v>
      </c>
      <c r="AM39" s="65">
        <v>1.0289319790704832</v>
      </c>
      <c r="AN39" s="63">
        <v>1.068415489574325</v>
      </c>
      <c r="AO39" s="125" t="s">
        <v>42</v>
      </c>
      <c r="AP39" s="122">
        <v>31.9</v>
      </c>
      <c r="AQ39" s="106">
        <v>98.1</v>
      </c>
      <c r="AR39" s="125" t="s">
        <v>29</v>
      </c>
      <c r="AS39" s="128">
        <v>166</v>
      </c>
      <c r="AT39" s="192">
        <v>33.3</v>
      </c>
      <c r="AU39" s="229">
        <v>0.006</v>
      </c>
      <c r="AV39" s="45">
        <v>0.017</v>
      </c>
      <c r="AW39" s="86"/>
    </row>
    <row r="40" spans="1:49" s="7" customFormat="1" ht="13.5" customHeight="1">
      <c r="A40" s="8">
        <v>37</v>
      </c>
      <c r="B40" s="125" t="s">
        <v>20</v>
      </c>
      <c r="C40" s="145">
        <v>13628.6392</v>
      </c>
      <c r="D40" s="98">
        <v>108.1</v>
      </c>
      <c r="E40" s="125" t="s">
        <v>14</v>
      </c>
      <c r="F40" s="145">
        <v>6144</v>
      </c>
      <c r="G40" s="137">
        <v>95.5</v>
      </c>
      <c r="H40" s="125" t="s">
        <v>31</v>
      </c>
      <c r="I40" s="81">
        <v>268.1</v>
      </c>
      <c r="J40" s="97">
        <v>61.2</v>
      </c>
      <c r="K40" s="125" t="s">
        <v>20</v>
      </c>
      <c r="L40" s="148">
        <v>58885</v>
      </c>
      <c r="M40" s="48">
        <v>106.8</v>
      </c>
      <c r="N40" s="125" t="s">
        <v>17</v>
      </c>
      <c r="O40" s="145">
        <v>1942</v>
      </c>
      <c r="P40" s="187">
        <v>99.1</v>
      </c>
      <c r="Q40" s="125" t="s">
        <v>28</v>
      </c>
      <c r="R40" s="145">
        <v>2815.9</v>
      </c>
      <c r="S40" s="138">
        <v>112.7</v>
      </c>
      <c r="T40" s="125" t="s">
        <v>25</v>
      </c>
      <c r="U40" s="81" t="s">
        <v>7</v>
      </c>
      <c r="V40" s="48" t="s">
        <v>7</v>
      </c>
      <c r="W40" s="125" t="s">
        <v>28</v>
      </c>
      <c r="X40" s="122">
        <v>697.53</v>
      </c>
      <c r="Y40" s="60">
        <v>975.197</v>
      </c>
      <c r="Z40" s="61">
        <f t="shared" si="0"/>
        <v>-277.66700000000003</v>
      </c>
      <c r="AA40" s="62">
        <f t="shared" si="1"/>
        <v>71.52708632204569</v>
      </c>
      <c r="AB40" s="125" t="s">
        <v>16</v>
      </c>
      <c r="AC40" s="141">
        <v>1963.998</v>
      </c>
      <c r="AD40" s="138">
        <v>108.6</v>
      </c>
      <c r="AE40" s="125" t="s">
        <v>45</v>
      </c>
      <c r="AF40" s="134">
        <v>5.596</v>
      </c>
      <c r="AG40" s="184">
        <v>92.5</v>
      </c>
      <c r="AH40" s="168">
        <v>0.273</v>
      </c>
      <c r="AI40" s="119">
        <v>0.16699999999999998</v>
      </c>
      <c r="AJ40" s="125" t="s">
        <v>28</v>
      </c>
      <c r="AK40" s="130">
        <v>34287</v>
      </c>
      <c r="AL40" s="191">
        <v>105.6</v>
      </c>
      <c r="AM40" s="65">
        <v>0.7537923756760322</v>
      </c>
      <c r="AN40" s="63">
        <v>0.776640722590564</v>
      </c>
      <c r="AO40" s="125" t="s">
        <v>14</v>
      </c>
      <c r="AP40" s="122">
        <v>13.3</v>
      </c>
      <c r="AQ40" s="106">
        <v>98</v>
      </c>
      <c r="AR40" s="125" t="s">
        <v>41</v>
      </c>
      <c r="AS40" s="128">
        <v>203</v>
      </c>
      <c r="AT40" s="191">
        <v>33.8</v>
      </c>
      <c r="AU40" s="229">
        <v>0.008</v>
      </c>
      <c r="AV40" s="45">
        <v>0.024</v>
      </c>
      <c r="AW40" s="86"/>
    </row>
    <row r="41" spans="1:49" s="7" customFormat="1" ht="13.5" customHeight="1">
      <c r="A41" s="8">
        <v>38</v>
      </c>
      <c r="B41" s="125" t="s">
        <v>29</v>
      </c>
      <c r="C41" s="145">
        <v>35228.2579</v>
      </c>
      <c r="D41" s="98">
        <v>106.7</v>
      </c>
      <c r="E41" s="125" t="s">
        <v>70</v>
      </c>
      <c r="F41" s="145">
        <v>5799.8</v>
      </c>
      <c r="G41" s="138">
        <v>94</v>
      </c>
      <c r="H41" s="125" t="s">
        <v>72</v>
      </c>
      <c r="I41" s="81">
        <v>178.2</v>
      </c>
      <c r="J41" s="97">
        <v>59.1</v>
      </c>
      <c r="K41" s="125" t="s">
        <v>22</v>
      </c>
      <c r="L41" s="148">
        <v>35211</v>
      </c>
      <c r="M41" s="48">
        <v>106.3</v>
      </c>
      <c r="N41" s="125" t="s">
        <v>13</v>
      </c>
      <c r="O41" s="145">
        <v>26984.7</v>
      </c>
      <c r="P41" s="187">
        <v>95.6</v>
      </c>
      <c r="Q41" s="125" t="s">
        <v>32</v>
      </c>
      <c r="R41" s="145">
        <v>2356.9</v>
      </c>
      <c r="S41" s="137">
        <v>112.5</v>
      </c>
      <c r="T41" s="125" t="s">
        <v>37</v>
      </c>
      <c r="U41" s="81" t="s">
        <v>7</v>
      </c>
      <c r="V41" s="48" t="s">
        <v>7</v>
      </c>
      <c r="W41" s="125" t="s">
        <v>43</v>
      </c>
      <c r="X41" s="122">
        <v>2991.653</v>
      </c>
      <c r="Y41" s="60">
        <v>4271.198</v>
      </c>
      <c r="Z41" s="61">
        <f t="shared" si="0"/>
        <v>-1279.5450000000005</v>
      </c>
      <c r="AA41" s="62">
        <f t="shared" si="1"/>
        <v>70.0424798850346</v>
      </c>
      <c r="AB41" s="125" t="s">
        <v>10</v>
      </c>
      <c r="AC41" s="141">
        <v>158135.36</v>
      </c>
      <c r="AD41" s="138">
        <v>108.1</v>
      </c>
      <c r="AE41" s="125" t="s">
        <v>37</v>
      </c>
      <c r="AF41" s="134">
        <v>45.365</v>
      </c>
      <c r="AG41" s="184">
        <v>96.1</v>
      </c>
      <c r="AH41" s="167">
        <v>0.33299999999999996</v>
      </c>
      <c r="AI41" s="119">
        <v>0.3</v>
      </c>
      <c r="AJ41" s="125" t="s">
        <v>30</v>
      </c>
      <c r="AK41" s="130">
        <v>32821</v>
      </c>
      <c r="AL41" s="191">
        <v>105.6</v>
      </c>
      <c r="AM41" s="65">
        <v>0.7215626786263906</v>
      </c>
      <c r="AN41" s="45">
        <v>0.7470692802921111</v>
      </c>
      <c r="AO41" s="125" t="s">
        <v>37</v>
      </c>
      <c r="AP41" s="122">
        <v>11.5</v>
      </c>
      <c r="AQ41" s="106">
        <v>97.9</v>
      </c>
      <c r="AR41" s="125" t="s">
        <v>6</v>
      </c>
      <c r="AS41" s="128">
        <v>560</v>
      </c>
      <c r="AT41" s="192">
        <v>35.8</v>
      </c>
      <c r="AU41" s="229">
        <v>0.005</v>
      </c>
      <c r="AV41" s="45">
        <v>0.013000000000000001</v>
      </c>
      <c r="AW41" s="86"/>
    </row>
    <row r="42" spans="1:49" s="7" customFormat="1" ht="13.5" customHeight="1">
      <c r="A42" s="8">
        <v>39</v>
      </c>
      <c r="B42" s="125" t="s">
        <v>10</v>
      </c>
      <c r="C42" s="145">
        <v>162963.7212</v>
      </c>
      <c r="D42" s="98">
        <v>106.6</v>
      </c>
      <c r="E42" s="125" t="s">
        <v>43</v>
      </c>
      <c r="F42" s="145">
        <v>3719.6</v>
      </c>
      <c r="G42" s="138">
        <v>90</v>
      </c>
      <c r="H42" s="125" t="s">
        <v>20</v>
      </c>
      <c r="I42" s="81">
        <v>516.2</v>
      </c>
      <c r="J42" s="97">
        <v>49.4</v>
      </c>
      <c r="K42" s="125" t="s">
        <v>10</v>
      </c>
      <c r="L42" s="148">
        <v>1981558</v>
      </c>
      <c r="M42" s="48">
        <v>106.2</v>
      </c>
      <c r="N42" s="125" t="s">
        <v>38</v>
      </c>
      <c r="O42" s="145">
        <v>257.2</v>
      </c>
      <c r="P42" s="188">
        <v>93</v>
      </c>
      <c r="Q42" s="125" t="s">
        <v>43</v>
      </c>
      <c r="R42" s="145">
        <v>7635.4</v>
      </c>
      <c r="S42" s="138">
        <v>112</v>
      </c>
      <c r="T42" s="125" t="s">
        <v>71</v>
      </c>
      <c r="U42" s="81" t="s">
        <v>7</v>
      </c>
      <c r="V42" s="48" t="s">
        <v>7</v>
      </c>
      <c r="W42" s="125" t="s">
        <v>40</v>
      </c>
      <c r="X42" s="220">
        <v>574.714</v>
      </c>
      <c r="Y42" s="60">
        <v>852.076</v>
      </c>
      <c r="Z42" s="61">
        <f t="shared" si="0"/>
        <v>-277.36199999999997</v>
      </c>
      <c r="AA42" s="62">
        <f t="shared" si="1"/>
        <v>67.44867828691338</v>
      </c>
      <c r="AB42" s="125" t="s">
        <v>70</v>
      </c>
      <c r="AC42" s="141">
        <v>1952.264</v>
      </c>
      <c r="AD42" s="138">
        <v>108</v>
      </c>
      <c r="AE42" s="125" t="s">
        <v>71</v>
      </c>
      <c r="AF42" s="134">
        <v>5.385</v>
      </c>
      <c r="AG42" s="184">
        <v>101.1</v>
      </c>
      <c r="AH42" s="167">
        <v>0.182</v>
      </c>
      <c r="AI42" s="119">
        <v>0.3</v>
      </c>
      <c r="AJ42" s="125" t="s">
        <v>34</v>
      </c>
      <c r="AK42" s="130">
        <v>35750</v>
      </c>
      <c r="AL42" s="191">
        <v>105.6</v>
      </c>
      <c r="AM42" s="65">
        <v>0.7859561183660907</v>
      </c>
      <c r="AN42" s="63">
        <v>0.8172383972326319</v>
      </c>
      <c r="AO42" s="125" t="s">
        <v>27</v>
      </c>
      <c r="AP42" s="122">
        <v>4.4</v>
      </c>
      <c r="AQ42" s="106">
        <v>97.8</v>
      </c>
      <c r="AR42" s="125" t="s">
        <v>36</v>
      </c>
      <c r="AS42" s="128">
        <v>222</v>
      </c>
      <c r="AT42" s="191">
        <v>35.9</v>
      </c>
      <c r="AU42" s="229">
        <v>0.006999999999999999</v>
      </c>
      <c r="AV42" s="45">
        <v>0.019</v>
      </c>
      <c r="AW42" s="86"/>
    </row>
    <row r="43" spans="1:49" s="7" customFormat="1" ht="13.5" customHeight="1">
      <c r="A43" s="8">
        <v>40</v>
      </c>
      <c r="B43" s="125" t="s">
        <v>45</v>
      </c>
      <c r="C43" s="145">
        <v>274.5363</v>
      </c>
      <c r="D43" s="98">
        <v>105.9</v>
      </c>
      <c r="E43" s="125" t="s">
        <v>33</v>
      </c>
      <c r="F43" s="145">
        <v>2418</v>
      </c>
      <c r="G43" s="138">
        <v>86.4</v>
      </c>
      <c r="H43" s="125" t="s">
        <v>16</v>
      </c>
      <c r="I43" s="81">
        <v>43.9</v>
      </c>
      <c r="J43" s="97">
        <v>49.2</v>
      </c>
      <c r="K43" s="125" t="s">
        <v>33</v>
      </c>
      <c r="L43" s="148">
        <v>25639</v>
      </c>
      <c r="M43" s="48">
        <v>105.3</v>
      </c>
      <c r="N43" s="125" t="s">
        <v>16</v>
      </c>
      <c r="O43" s="145">
        <v>2535.2</v>
      </c>
      <c r="P43" s="188">
        <v>91</v>
      </c>
      <c r="Q43" s="125" t="s">
        <v>44</v>
      </c>
      <c r="R43" s="145">
        <v>710.6</v>
      </c>
      <c r="S43" s="138">
        <v>111.9</v>
      </c>
      <c r="T43" s="125" t="s">
        <v>39</v>
      </c>
      <c r="U43" s="81" t="s">
        <v>7</v>
      </c>
      <c r="V43" s="48" t="s">
        <v>7</v>
      </c>
      <c r="W43" s="125" t="s">
        <v>31</v>
      </c>
      <c r="X43" s="122">
        <v>1970.464</v>
      </c>
      <c r="Y43" s="60">
        <v>3811.648</v>
      </c>
      <c r="Z43" s="61">
        <f t="shared" si="0"/>
        <v>-1841.1840000000002</v>
      </c>
      <c r="AA43" s="62">
        <f t="shared" si="1"/>
        <v>51.69585439159125</v>
      </c>
      <c r="AB43" s="125" t="s">
        <v>36</v>
      </c>
      <c r="AC43" s="141">
        <v>2293.33</v>
      </c>
      <c r="AD43" s="138">
        <v>106.5</v>
      </c>
      <c r="AE43" s="125" t="s">
        <v>36</v>
      </c>
      <c r="AF43" s="134">
        <v>274.854</v>
      </c>
      <c r="AG43" s="184">
        <v>116.3</v>
      </c>
      <c r="AH43" s="167">
        <v>0.389</v>
      </c>
      <c r="AI43" s="119">
        <v>0.35</v>
      </c>
      <c r="AJ43" s="361" t="s">
        <v>24</v>
      </c>
      <c r="AK43" s="366">
        <v>37942</v>
      </c>
      <c r="AL43" s="353">
        <v>105.4</v>
      </c>
      <c r="AM43" s="354">
        <v>0.8341467704348591</v>
      </c>
      <c r="AN43" s="355">
        <v>0.8698472182185067</v>
      </c>
      <c r="AO43" s="125" t="s">
        <v>29</v>
      </c>
      <c r="AP43" s="122">
        <v>16.8</v>
      </c>
      <c r="AQ43" s="106">
        <v>97.7</v>
      </c>
      <c r="AR43" s="125" t="s">
        <v>39</v>
      </c>
      <c r="AS43" s="128">
        <v>170</v>
      </c>
      <c r="AT43" s="191">
        <v>40.1</v>
      </c>
      <c r="AU43" s="229">
        <v>0.005</v>
      </c>
      <c r="AV43" s="45">
        <v>0.013000000000000001</v>
      </c>
      <c r="AW43" s="86"/>
    </row>
    <row r="44" spans="1:49" s="7" customFormat="1" ht="13.5" customHeight="1">
      <c r="A44" s="8">
        <v>41</v>
      </c>
      <c r="B44" s="125" t="s">
        <v>33</v>
      </c>
      <c r="C44" s="145">
        <v>5176.2558</v>
      </c>
      <c r="D44" s="98">
        <v>105.3</v>
      </c>
      <c r="E44" s="125" t="s">
        <v>13</v>
      </c>
      <c r="F44" s="145">
        <v>215.1</v>
      </c>
      <c r="G44" s="137">
        <v>86.3</v>
      </c>
      <c r="H44" s="125" t="s">
        <v>22</v>
      </c>
      <c r="I44" s="81">
        <v>132.5</v>
      </c>
      <c r="J44" s="97">
        <v>48.5</v>
      </c>
      <c r="K44" s="125" t="s">
        <v>38</v>
      </c>
      <c r="L44" s="148">
        <v>8775</v>
      </c>
      <c r="M44" s="48">
        <v>104.9</v>
      </c>
      <c r="N44" s="125" t="s">
        <v>15</v>
      </c>
      <c r="O44" s="145">
        <v>352.5</v>
      </c>
      <c r="P44" s="187">
        <v>80.8</v>
      </c>
      <c r="Q44" s="125" t="s">
        <v>6</v>
      </c>
      <c r="R44" s="145">
        <v>14939.3</v>
      </c>
      <c r="S44" s="137">
        <v>111.2</v>
      </c>
      <c r="T44" s="125" t="s">
        <v>72</v>
      </c>
      <c r="U44" s="81" t="s">
        <v>7</v>
      </c>
      <c r="V44" s="48" t="s">
        <v>7</v>
      </c>
      <c r="W44" s="125" t="s">
        <v>34</v>
      </c>
      <c r="X44" s="122">
        <v>662.212</v>
      </c>
      <c r="Y44" s="60">
        <v>1859.879</v>
      </c>
      <c r="Z44" s="61">
        <f t="shared" si="0"/>
        <v>-1197.667</v>
      </c>
      <c r="AA44" s="62">
        <f t="shared" si="1"/>
        <v>35.60511194545452</v>
      </c>
      <c r="AB44" s="125" t="s">
        <v>35</v>
      </c>
      <c r="AC44" s="141">
        <v>689.959</v>
      </c>
      <c r="AD44" s="138">
        <v>94.1</v>
      </c>
      <c r="AE44" s="125" t="s">
        <v>31</v>
      </c>
      <c r="AF44" s="134">
        <v>575.619</v>
      </c>
      <c r="AG44" s="184">
        <v>135.9</v>
      </c>
      <c r="AH44" s="167">
        <v>0.33299999999999996</v>
      </c>
      <c r="AI44" s="119">
        <v>0.409</v>
      </c>
      <c r="AJ44" s="125" t="s">
        <v>72</v>
      </c>
      <c r="AK44" s="130">
        <v>30464</v>
      </c>
      <c r="AL44" s="191">
        <v>105.2</v>
      </c>
      <c r="AM44" s="66">
        <v>0.6697445367805479</v>
      </c>
      <c r="AN44" s="67">
        <v>0.6970068223311233</v>
      </c>
      <c r="AO44" s="125" t="s">
        <v>39</v>
      </c>
      <c r="AP44" s="122">
        <v>9.5</v>
      </c>
      <c r="AQ44" s="106">
        <v>97.7</v>
      </c>
      <c r="AR44" s="125" t="s">
        <v>32</v>
      </c>
      <c r="AS44" s="128">
        <v>140</v>
      </c>
      <c r="AT44" s="192">
        <v>42</v>
      </c>
      <c r="AU44" s="229">
        <v>0.008</v>
      </c>
      <c r="AV44" s="45">
        <v>0.018000000000000002</v>
      </c>
      <c r="AW44" s="86"/>
    </row>
    <row r="45" spans="1:49" s="7" customFormat="1" ht="13.5" customHeight="1">
      <c r="A45" s="8">
        <v>42</v>
      </c>
      <c r="B45" s="125" t="s">
        <v>8</v>
      </c>
      <c r="C45" s="145">
        <v>1142.2171</v>
      </c>
      <c r="D45" s="98">
        <v>103.5</v>
      </c>
      <c r="E45" s="125" t="s">
        <v>19</v>
      </c>
      <c r="F45" s="145">
        <v>6833.7</v>
      </c>
      <c r="G45" s="138">
        <v>84.1</v>
      </c>
      <c r="H45" s="125" t="s">
        <v>5</v>
      </c>
      <c r="I45" s="81">
        <v>264.1</v>
      </c>
      <c r="J45" s="97">
        <v>46.3</v>
      </c>
      <c r="K45" s="125" t="s">
        <v>41</v>
      </c>
      <c r="L45" s="148">
        <v>16581</v>
      </c>
      <c r="M45" s="48">
        <v>104.7</v>
      </c>
      <c r="N45" s="125" t="s">
        <v>19</v>
      </c>
      <c r="O45" s="145">
        <v>2930</v>
      </c>
      <c r="P45" s="187">
        <v>74.5</v>
      </c>
      <c r="Q45" s="125" t="s">
        <v>37</v>
      </c>
      <c r="R45" s="145">
        <v>2465.3</v>
      </c>
      <c r="S45" s="138">
        <v>110.5</v>
      </c>
      <c r="T45" s="125" t="s">
        <v>26</v>
      </c>
      <c r="U45" s="81" t="s">
        <v>7</v>
      </c>
      <c r="V45" s="48" t="s">
        <v>7</v>
      </c>
      <c r="W45" s="125" t="s">
        <v>5</v>
      </c>
      <c r="X45" s="122">
        <v>7783.627</v>
      </c>
      <c r="Y45" s="76">
        <v>-4749.441</v>
      </c>
      <c r="Z45" s="61">
        <f t="shared" si="0"/>
        <v>12533.068</v>
      </c>
      <c r="AA45" s="62" t="s">
        <v>7</v>
      </c>
      <c r="AB45" s="125" t="s">
        <v>19</v>
      </c>
      <c r="AC45" s="141">
        <v>3801.927</v>
      </c>
      <c r="AD45" s="138">
        <v>91.7</v>
      </c>
      <c r="AE45" s="125" t="s">
        <v>40</v>
      </c>
      <c r="AF45" s="204">
        <v>6.887</v>
      </c>
      <c r="AG45" s="205">
        <v>192.6</v>
      </c>
      <c r="AH45" s="167">
        <v>0.25</v>
      </c>
      <c r="AI45" s="206">
        <v>0.5</v>
      </c>
      <c r="AJ45" s="125" t="s">
        <v>73</v>
      </c>
      <c r="AK45" s="130">
        <v>34498</v>
      </c>
      <c r="AL45" s="191">
        <v>105.1</v>
      </c>
      <c r="AM45" s="65">
        <v>0.7584311656333818</v>
      </c>
      <c r="AN45" s="63">
        <v>0.7885317574709331</v>
      </c>
      <c r="AO45" s="125" t="s">
        <v>17</v>
      </c>
      <c r="AP45" s="122">
        <v>17.1</v>
      </c>
      <c r="AQ45" s="106">
        <v>97.4</v>
      </c>
      <c r="AR45" s="125" t="s">
        <v>14</v>
      </c>
      <c r="AS45" s="128">
        <v>509</v>
      </c>
      <c r="AT45" s="192">
        <v>43.1</v>
      </c>
      <c r="AU45" s="229">
        <v>0.01</v>
      </c>
      <c r="AV45" s="45">
        <v>0.023</v>
      </c>
      <c r="AW45" s="86"/>
    </row>
    <row r="46" spans="1:49" s="7" customFormat="1" ht="13.5" customHeight="1">
      <c r="A46" s="8">
        <v>43</v>
      </c>
      <c r="B46" s="125" t="s">
        <v>40</v>
      </c>
      <c r="C46" s="145">
        <v>5272.7707</v>
      </c>
      <c r="D46" s="98">
        <v>103.1</v>
      </c>
      <c r="E46" s="125" t="s">
        <v>38</v>
      </c>
      <c r="F46" s="145">
        <v>2098</v>
      </c>
      <c r="G46" s="138">
        <v>75.3</v>
      </c>
      <c r="H46" s="125" t="s">
        <v>42</v>
      </c>
      <c r="I46" s="81">
        <v>6778</v>
      </c>
      <c r="J46" s="97">
        <v>43.5</v>
      </c>
      <c r="K46" s="125" t="s">
        <v>72</v>
      </c>
      <c r="L46" s="148">
        <v>11911</v>
      </c>
      <c r="M46" s="48">
        <v>97.3</v>
      </c>
      <c r="N46" s="125" t="s">
        <v>18</v>
      </c>
      <c r="O46" s="145">
        <v>395.3</v>
      </c>
      <c r="P46" s="188">
        <v>69</v>
      </c>
      <c r="Q46" s="125" t="s">
        <v>20</v>
      </c>
      <c r="R46" s="145">
        <v>7209.2</v>
      </c>
      <c r="S46" s="137">
        <v>110.2</v>
      </c>
      <c r="T46" s="125" t="s">
        <v>19</v>
      </c>
      <c r="U46" s="81" t="s">
        <v>7</v>
      </c>
      <c r="V46" s="48" t="s">
        <v>7</v>
      </c>
      <c r="W46" s="125" t="s">
        <v>12</v>
      </c>
      <c r="X46" s="122">
        <v>16887.773</v>
      </c>
      <c r="Y46" s="76">
        <v>-6019.54</v>
      </c>
      <c r="Z46" s="61">
        <f t="shared" si="0"/>
        <v>22907.313000000002</v>
      </c>
      <c r="AA46" s="62" t="s">
        <v>7</v>
      </c>
      <c r="AB46" s="125" t="s">
        <v>32</v>
      </c>
      <c r="AC46" s="141">
        <v>318.48</v>
      </c>
      <c r="AD46" s="138">
        <v>89.9</v>
      </c>
      <c r="AE46" s="125" t="s">
        <v>6</v>
      </c>
      <c r="AF46" s="134">
        <v>159.35</v>
      </c>
      <c r="AG46" s="184" t="s">
        <v>81</v>
      </c>
      <c r="AH46" s="167">
        <v>0.24100000000000002</v>
      </c>
      <c r="AI46" s="119">
        <v>0.215</v>
      </c>
      <c r="AJ46" s="125" t="s">
        <v>35</v>
      </c>
      <c r="AK46" s="130">
        <v>32512</v>
      </c>
      <c r="AL46" s="192">
        <v>104.9</v>
      </c>
      <c r="AM46" s="65">
        <v>0.7147693795893242</v>
      </c>
      <c r="AN46" s="63">
        <v>0.7498558662438743</v>
      </c>
      <c r="AO46" s="125" t="s">
        <v>44</v>
      </c>
      <c r="AP46" s="122">
        <v>4.9</v>
      </c>
      <c r="AQ46" s="106">
        <v>97.4</v>
      </c>
      <c r="AR46" s="125" t="s">
        <v>71</v>
      </c>
      <c r="AS46" s="128">
        <v>292</v>
      </c>
      <c r="AT46" s="192">
        <v>43.2</v>
      </c>
      <c r="AU46" s="229">
        <v>0.013999999999999999</v>
      </c>
      <c r="AV46" s="45">
        <v>0.032</v>
      </c>
      <c r="AW46" s="86"/>
    </row>
    <row r="47" spans="1:49" s="7" customFormat="1" ht="13.5" customHeight="1">
      <c r="A47" s="8">
        <v>44</v>
      </c>
      <c r="B47" s="125" t="s">
        <v>22</v>
      </c>
      <c r="C47" s="145">
        <v>1712.5662</v>
      </c>
      <c r="D47" s="98">
        <v>102.9</v>
      </c>
      <c r="E47" s="125" t="s">
        <v>26</v>
      </c>
      <c r="F47" s="145">
        <v>1024.5</v>
      </c>
      <c r="G47" s="137">
        <v>70.2</v>
      </c>
      <c r="H47" s="125" t="s">
        <v>17</v>
      </c>
      <c r="I47" s="81">
        <v>20.7</v>
      </c>
      <c r="J47" s="97">
        <v>38.6</v>
      </c>
      <c r="K47" s="125" t="s">
        <v>39</v>
      </c>
      <c r="L47" s="148">
        <v>10441</v>
      </c>
      <c r="M47" s="48">
        <v>96.7</v>
      </c>
      <c r="N47" s="125" t="s">
        <v>33</v>
      </c>
      <c r="O47" s="145">
        <v>38.3</v>
      </c>
      <c r="P47" s="187">
        <v>67.6</v>
      </c>
      <c r="Q47" s="125" t="s">
        <v>33</v>
      </c>
      <c r="R47" s="145">
        <v>4453.4</v>
      </c>
      <c r="S47" s="138">
        <v>109.8</v>
      </c>
      <c r="T47" s="125" t="s">
        <v>41</v>
      </c>
      <c r="U47" s="81" t="s">
        <v>7</v>
      </c>
      <c r="V47" s="48" t="s">
        <v>7</v>
      </c>
      <c r="W47" s="125" t="s">
        <v>21</v>
      </c>
      <c r="X47" s="122">
        <v>15253.663</v>
      </c>
      <c r="Y47" s="76">
        <v>-5537.965</v>
      </c>
      <c r="Z47" s="61">
        <f t="shared" si="0"/>
        <v>20791.628</v>
      </c>
      <c r="AA47" s="62" t="s">
        <v>7</v>
      </c>
      <c r="AB47" s="125" t="s">
        <v>13</v>
      </c>
      <c r="AC47" s="141">
        <v>16217.671</v>
      </c>
      <c r="AD47" s="138">
        <v>77.6</v>
      </c>
      <c r="AE47" s="125" t="s">
        <v>34</v>
      </c>
      <c r="AF47" s="134">
        <v>506.939</v>
      </c>
      <c r="AG47" s="183" t="s">
        <v>131</v>
      </c>
      <c r="AH47" s="167">
        <v>0.235</v>
      </c>
      <c r="AI47" s="119">
        <v>0.2</v>
      </c>
      <c r="AJ47" s="125" t="s">
        <v>36</v>
      </c>
      <c r="AK47" s="130">
        <v>36521</v>
      </c>
      <c r="AL47" s="192">
        <v>104.7</v>
      </c>
      <c r="AM47" s="65">
        <v>0.8029063887789649</v>
      </c>
      <c r="AN47" s="63">
        <v>0.8390986835783607</v>
      </c>
      <c r="AO47" s="125" t="s">
        <v>40</v>
      </c>
      <c r="AP47" s="220">
        <v>6.2</v>
      </c>
      <c r="AQ47" s="211">
        <v>97.3</v>
      </c>
      <c r="AR47" s="125" t="s">
        <v>40</v>
      </c>
      <c r="AS47" s="226">
        <v>142</v>
      </c>
      <c r="AT47" s="208">
        <v>43.7</v>
      </c>
      <c r="AU47" s="229">
        <v>0.006999999999999999</v>
      </c>
      <c r="AV47" s="213">
        <v>0.016</v>
      </c>
      <c r="AW47" s="87"/>
    </row>
    <row r="48" spans="1:49" s="7" customFormat="1" ht="13.5" customHeight="1">
      <c r="A48" s="8">
        <v>45</v>
      </c>
      <c r="B48" s="125" t="s">
        <v>34</v>
      </c>
      <c r="C48" s="145">
        <v>4903.7627</v>
      </c>
      <c r="D48" s="98">
        <v>100.9</v>
      </c>
      <c r="E48" s="125" t="s">
        <v>44</v>
      </c>
      <c r="F48" s="145">
        <v>1312.6</v>
      </c>
      <c r="G48" s="137">
        <v>44.7</v>
      </c>
      <c r="H48" s="125" t="s">
        <v>36</v>
      </c>
      <c r="I48" s="81">
        <v>181.2</v>
      </c>
      <c r="J48" s="97">
        <v>37.8</v>
      </c>
      <c r="K48" s="125" t="s">
        <v>27</v>
      </c>
      <c r="L48" s="148">
        <v>10332</v>
      </c>
      <c r="M48" s="48">
        <v>87.9</v>
      </c>
      <c r="N48" s="125" t="s">
        <v>45</v>
      </c>
      <c r="O48" s="145">
        <v>27.9</v>
      </c>
      <c r="P48" s="187">
        <v>61.2</v>
      </c>
      <c r="Q48" s="125" t="s">
        <v>40</v>
      </c>
      <c r="R48" s="145">
        <v>2867.7</v>
      </c>
      <c r="S48" s="201">
        <v>109.7</v>
      </c>
      <c r="T48" s="125" t="s">
        <v>43</v>
      </c>
      <c r="U48" s="81" t="s">
        <v>7</v>
      </c>
      <c r="V48" s="48" t="s">
        <v>7</v>
      </c>
      <c r="W48" s="125" t="s">
        <v>29</v>
      </c>
      <c r="X48" s="221">
        <v>3127.458</v>
      </c>
      <c r="Y48" s="76">
        <v>-1661.73</v>
      </c>
      <c r="Z48" s="61">
        <f t="shared" si="0"/>
        <v>4789.188</v>
      </c>
      <c r="AA48" s="62" t="s">
        <v>7</v>
      </c>
      <c r="AB48" s="125" t="s">
        <v>28</v>
      </c>
      <c r="AC48" s="141">
        <v>727.366</v>
      </c>
      <c r="AD48" s="138">
        <v>74.6</v>
      </c>
      <c r="AE48" s="125" t="s">
        <v>39</v>
      </c>
      <c r="AF48" s="134">
        <v>180.322</v>
      </c>
      <c r="AG48" s="183" t="s">
        <v>99</v>
      </c>
      <c r="AH48" s="167">
        <v>0.316</v>
      </c>
      <c r="AI48" s="119">
        <v>0.20800000000000002</v>
      </c>
      <c r="AJ48" s="125" t="s">
        <v>29</v>
      </c>
      <c r="AK48" s="130">
        <v>42139</v>
      </c>
      <c r="AL48" s="191">
        <v>104.5</v>
      </c>
      <c r="AM48" s="65">
        <v>0.9264169194917118</v>
      </c>
      <c r="AN48" s="63">
        <v>0.9677140386278467</v>
      </c>
      <c r="AO48" s="125" t="s">
        <v>28</v>
      </c>
      <c r="AP48" s="122">
        <v>6.6</v>
      </c>
      <c r="AQ48" s="106">
        <v>96.8</v>
      </c>
      <c r="AR48" s="125" t="s">
        <v>16</v>
      </c>
      <c r="AS48" s="128">
        <v>708</v>
      </c>
      <c r="AT48" s="192">
        <v>44</v>
      </c>
      <c r="AU48" s="229">
        <v>0.01</v>
      </c>
      <c r="AV48" s="45">
        <v>0.023</v>
      </c>
      <c r="AW48" s="86"/>
    </row>
    <row r="49" spans="1:49" s="7" customFormat="1" ht="13.5" customHeight="1">
      <c r="A49" s="8">
        <v>46</v>
      </c>
      <c r="B49" s="125" t="s">
        <v>15</v>
      </c>
      <c r="C49" s="145">
        <v>21699.990899999997</v>
      </c>
      <c r="D49" s="98">
        <v>97.4</v>
      </c>
      <c r="E49" s="125" t="s">
        <v>12</v>
      </c>
      <c r="F49" s="145">
        <v>2.9</v>
      </c>
      <c r="G49" s="137">
        <v>0.5</v>
      </c>
      <c r="H49" s="125" t="s">
        <v>28</v>
      </c>
      <c r="I49" s="81">
        <v>5.2</v>
      </c>
      <c r="J49" s="97">
        <v>22.8</v>
      </c>
      <c r="K49" s="125" t="s">
        <v>45</v>
      </c>
      <c r="L49" s="148">
        <v>6357</v>
      </c>
      <c r="M49" s="48">
        <v>82.2</v>
      </c>
      <c r="N49" s="125" t="s">
        <v>41</v>
      </c>
      <c r="O49" s="145">
        <v>35.3</v>
      </c>
      <c r="P49" s="188">
        <v>58.1</v>
      </c>
      <c r="Q49" s="125" t="s">
        <v>70</v>
      </c>
      <c r="R49" s="145">
        <v>6706.6</v>
      </c>
      <c r="S49" s="137">
        <v>109.6</v>
      </c>
      <c r="T49" s="125" t="s">
        <v>20</v>
      </c>
      <c r="U49" s="81" t="s">
        <v>7</v>
      </c>
      <c r="V49" s="48" t="s">
        <v>7</v>
      </c>
      <c r="W49" s="125" t="s">
        <v>26</v>
      </c>
      <c r="X49" s="122">
        <v>3390.208</v>
      </c>
      <c r="Y49" s="83">
        <v>-39348.916</v>
      </c>
      <c r="Z49" s="61">
        <f t="shared" si="0"/>
        <v>42739.123999999996</v>
      </c>
      <c r="AA49" s="62" t="s">
        <v>7</v>
      </c>
      <c r="AB49" s="125" t="s">
        <v>43</v>
      </c>
      <c r="AC49" s="141">
        <v>3200.982</v>
      </c>
      <c r="AD49" s="138">
        <v>68.9</v>
      </c>
      <c r="AE49" s="125" t="s">
        <v>41</v>
      </c>
      <c r="AF49" s="134">
        <v>83.327</v>
      </c>
      <c r="AG49" s="184" t="s">
        <v>123</v>
      </c>
      <c r="AH49" s="167">
        <v>0.28600000000000003</v>
      </c>
      <c r="AI49" s="119">
        <v>0.41200000000000003</v>
      </c>
      <c r="AJ49" s="125" t="s">
        <v>20</v>
      </c>
      <c r="AK49" s="130">
        <v>36355</v>
      </c>
      <c r="AL49" s="191">
        <v>104.3</v>
      </c>
      <c r="AM49" s="65">
        <v>0.7992569142153629</v>
      </c>
      <c r="AN49" s="63">
        <v>0.839579129432113</v>
      </c>
      <c r="AO49" s="125" t="s">
        <v>35</v>
      </c>
      <c r="AP49" s="122">
        <v>12.5</v>
      </c>
      <c r="AQ49" s="106">
        <v>96.6</v>
      </c>
      <c r="AR49" s="125" t="s">
        <v>44</v>
      </c>
      <c r="AS49" s="128">
        <v>165</v>
      </c>
      <c r="AT49" s="192">
        <v>45.2</v>
      </c>
      <c r="AU49" s="229">
        <v>0.008</v>
      </c>
      <c r="AV49" s="45">
        <v>0.018000000000000002</v>
      </c>
      <c r="AW49" s="86"/>
    </row>
    <row r="50" spans="1:49" s="7" customFormat="1" ht="13.5" customHeight="1">
      <c r="A50" s="8">
        <v>47</v>
      </c>
      <c r="B50" s="361" t="s">
        <v>24</v>
      </c>
      <c r="C50" s="362">
        <v>11141.5483</v>
      </c>
      <c r="D50" s="336">
        <v>79.5</v>
      </c>
      <c r="E50" s="125" t="s">
        <v>5</v>
      </c>
      <c r="F50" s="145">
        <v>401.2</v>
      </c>
      <c r="G50" s="137" t="s">
        <v>76</v>
      </c>
      <c r="H50" s="125" t="s">
        <v>40</v>
      </c>
      <c r="I50" s="81" t="s">
        <v>7</v>
      </c>
      <c r="J50" s="99" t="s">
        <v>7</v>
      </c>
      <c r="K50" s="125" t="s">
        <v>30</v>
      </c>
      <c r="L50" s="148">
        <v>13128</v>
      </c>
      <c r="M50" s="48">
        <v>79.2</v>
      </c>
      <c r="N50" s="125" t="s">
        <v>37</v>
      </c>
      <c r="O50" s="145">
        <v>604.3</v>
      </c>
      <c r="P50" s="187" t="s">
        <v>76</v>
      </c>
      <c r="Q50" s="125" t="s">
        <v>18</v>
      </c>
      <c r="R50" s="145">
        <v>5284.5</v>
      </c>
      <c r="S50" s="138">
        <v>109.3</v>
      </c>
      <c r="T50" s="125" t="s">
        <v>44</v>
      </c>
      <c r="U50" s="81" t="s">
        <v>7</v>
      </c>
      <c r="V50" s="48" t="s">
        <v>7</v>
      </c>
      <c r="W50" s="125" t="s">
        <v>42</v>
      </c>
      <c r="X50" s="122">
        <v>30842.122</v>
      </c>
      <c r="Y50" s="76">
        <v>-10111.853</v>
      </c>
      <c r="Z50" s="61">
        <f t="shared" si="0"/>
        <v>40953.975</v>
      </c>
      <c r="AA50" s="62" t="s">
        <v>7</v>
      </c>
      <c r="AB50" s="125" t="s">
        <v>40</v>
      </c>
      <c r="AC50" s="222">
        <v>581.601</v>
      </c>
      <c r="AD50" s="201">
        <v>68</v>
      </c>
      <c r="AE50" s="125" t="s">
        <v>32</v>
      </c>
      <c r="AF50" s="134">
        <v>2.336</v>
      </c>
      <c r="AG50" s="184" t="s">
        <v>130</v>
      </c>
      <c r="AH50" s="167">
        <v>0.28600000000000003</v>
      </c>
      <c r="AI50" s="119">
        <v>0.33299999999999996</v>
      </c>
      <c r="AJ50" s="125" t="s">
        <v>38</v>
      </c>
      <c r="AK50" s="130">
        <v>32535</v>
      </c>
      <c r="AL50" s="191">
        <v>103.5</v>
      </c>
      <c r="AM50" s="65">
        <v>0.7152750296794618</v>
      </c>
      <c r="AN50" s="63">
        <v>0.7566541750744691</v>
      </c>
      <c r="AO50" s="125" t="s">
        <v>45</v>
      </c>
      <c r="AP50" s="122">
        <v>5.1</v>
      </c>
      <c r="AQ50" s="106">
        <v>96.3</v>
      </c>
      <c r="AR50" s="125" t="s">
        <v>34</v>
      </c>
      <c r="AS50" s="128">
        <v>292</v>
      </c>
      <c r="AT50" s="191">
        <v>47.4</v>
      </c>
      <c r="AU50" s="229">
        <v>0.009000000000000001</v>
      </c>
      <c r="AV50" s="45">
        <v>0.018000000000000002</v>
      </c>
      <c r="AW50" s="86"/>
    </row>
    <row r="51" spans="1:49" s="7" customFormat="1" ht="13.5" customHeight="1">
      <c r="A51" s="8">
        <v>48</v>
      </c>
      <c r="B51" s="125" t="s">
        <v>16</v>
      </c>
      <c r="C51" s="145">
        <v>1398.741</v>
      </c>
      <c r="D51" s="98">
        <v>64.9</v>
      </c>
      <c r="E51" s="125" t="s">
        <v>22</v>
      </c>
      <c r="F51" s="145">
        <v>0.1</v>
      </c>
      <c r="G51" s="137" t="s">
        <v>7</v>
      </c>
      <c r="H51" s="125" t="s">
        <v>41</v>
      </c>
      <c r="I51" s="81" t="s">
        <v>7</v>
      </c>
      <c r="J51" s="97" t="s">
        <v>7</v>
      </c>
      <c r="K51" s="125" t="s">
        <v>23</v>
      </c>
      <c r="L51" s="148">
        <v>53880</v>
      </c>
      <c r="M51" s="48">
        <v>69.7</v>
      </c>
      <c r="N51" s="125" t="s">
        <v>30</v>
      </c>
      <c r="O51" s="145" t="s">
        <v>7</v>
      </c>
      <c r="P51" s="187" t="s">
        <v>7</v>
      </c>
      <c r="Q51" s="125" t="s">
        <v>9</v>
      </c>
      <c r="R51" s="145">
        <v>24942.4</v>
      </c>
      <c r="S51" s="137">
        <v>56.9</v>
      </c>
      <c r="T51" s="125" t="s">
        <v>73</v>
      </c>
      <c r="U51" s="81" t="s">
        <v>7</v>
      </c>
      <c r="V51" s="48" t="s">
        <v>7</v>
      </c>
      <c r="W51" s="125" t="s">
        <v>8</v>
      </c>
      <c r="X51" s="239">
        <v>-363.409</v>
      </c>
      <c r="Y51" s="76">
        <v>-2030.095</v>
      </c>
      <c r="Z51" s="61">
        <f t="shared" si="0"/>
        <v>1666.6860000000001</v>
      </c>
      <c r="AA51" s="62" t="s">
        <v>7</v>
      </c>
      <c r="AB51" s="125" t="s">
        <v>31</v>
      </c>
      <c r="AC51" s="141">
        <v>2546.083</v>
      </c>
      <c r="AD51" s="138">
        <v>60.1</v>
      </c>
      <c r="AE51" s="125" t="s">
        <v>70</v>
      </c>
      <c r="AF51" s="134">
        <v>247.238</v>
      </c>
      <c r="AG51" s="183" t="s">
        <v>129</v>
      </c>
      <c r="AH51" s="167">
        <v>0.13</v>
      </c>
      <c r="AI51" s="119">
        <v>0.125</v>
      </c>
      <c r="AJ51" s="125" t="s">
        <v>42</v>
      </c>
      <c r="AK51" s="130">
        <v>48717</v>
      </c>
      <c r="AL51" s="192">
        <v>103</v>
      </c>
      <c r="AM51" s="65">
        <v>1.0710328452710725</v>
      </c>
      <c r="AN51" s="63">
        <v>1.1381762275391563</v>
      </c>
      <c r="AO51" s="125" t="s">
        <v>22</v>
      </c>
      <c r="AP51" s="122">
        <v>8.3</v>
      </c>
      <c r="AQ51" s="106">
        <v>96.1</v>
      </c>
      <c r="AR51" s="125" t="s">
        <v>27</v>
      </c>
      <c r="AS51" s="128">
        <v>108</v>
      </c>
      <c r="AT51" s="192">
        <v>51.4</v>
      </c>
      <c r="AU51" s="229">
        <v>0.006999999999999999</v>
      </c>
      <c r="AV51" s="45">
        <v>0.013999999999999999</v>
      </c>
      <c r="AW51" s="86"/>
    </row>
    <row r="52" spans="1:49" s="7" customFormat="1" ht="13.5" customHeight="1" thickBot="1">
      <c r="A52" s="8">
        <v>49</v>
      </c>
      <c r="B52" s="126" t="s">
        <v>32</v>
      </c>
      <c r="C52" s="146">
        <v>67.1633</v>
      </c>
      <c r="D52" s="103">
        <v>46.3</v>
      </c>
      <c r="E52" s="126" t="s">
        <v>9</v>
      </c>
      <c r="F52" s="146">
        <v>0</v>
      </c>
      <c r="G52" s="139" t="s">
        <v>7</v>
      </c>
      <c r="H52" s="126" t="s">
        <v>45</v>
      </c>
      <c r="I52" s="82" t="s">
        <v>7</v>
      </c>
      <c r="J52" s="101" t="s">
        <v>7</v>
      </c>
      <c r="K52" s="126" t="s">
        <v>40</v>
      </c>
      <c r="L52" s="149">
        <v>10158</v>
      </c>
      <c r="M52" s="50">
        <v>69.5</v>
      </c>
      <c r="N52" s="126" t="s">
        <v>44</v>
      </c>
      <c r="O52" s="146" t="s">
        <v>7</v>
      </c>
      <c r="P52" s="189" t="s">
        <v>7</v>
      </c>
      <c r="Q52" s="126" t="s">
        <v>29</v>
      </c>
      <c r="R52" s="146">
        <v>3827.6</v>
      </c>
      <c r="S52" s="150">
        <v>55.1</v>
      </c>
      <c r="T52" s="126" t="s">
        <v>45</v>
      </c>
      <c r="U52" s="82" t="s">
        <v>7</v>
      </c>
      <c r="V52" s="50" t="s">
        <v>7</v>
      </c>
      <c r="W52" s="126" t="s">
        <v>22</v>
      </c>
      <c r="X52" s="161">
        <v>-751.862</v>
      </c>
      <c r="Y52" s="223">
        <v>-4146.203</v>
      </c>
      <c r="Z52" s="70">
        <f t="shared" si="0"/>
        <v>3394.3410000000003</v>
      </c>
      <c r="AA52" s="71" t="s">
        <v>7</v>
      </c>
      <c r="AB52" s="126" t="s">
        <v>34</v>
      </c>
      <c r="AC52" s="142">
        <v>1169.151</v>
      </c>
      <c r="AD52" s="150">
        <v>58.8</v>
      </c>
      <c r="AE52" s="126" t="s">
        <v>30</v>
      </c>
      <c r="AF52" s="135">
        <v>88.78</v>
      </c>
      <c r="AG52" s="224" t="s">
        <v>128</v>
      </c>
      <c r="AH52" s="170">
        <v>0.25</v>
      </c>
      <c r="AI52" s="120">
        <v>0</v>
      </c>
      <c r="AJ52" s="126" t="s">
        <v>41</v>
      </c>
      <c r="AK52" s="131">
        <v>33509</v>
      </c>
      <c r="AL52" s="197">
        <v>101.9</v>
      </c>
      <c r="AM52" s="74">
        <v>0.7366882117574638</v>
      </c>
      <c r="AN52" s="72">
        <v>0.7853127702507927</v>
      </c>
      <c r="AO52" s="126" t="s">
        <v>16</v>
      </c>
      <c r="AP52" s="123">
        <v>18.5</v>
      </c>
      <c r="AQ52" s="107">
        <v>95.1</v>
      </c>
      <c r="AR52" s="126" t="s">
        <v>45</v>
      </c>
      <c r="AS52" s="129">
        <v>220</v>
      </c>
      <c r="AT52" s="193">
        <v>61.1</v>
      </c>
      <c r="AU52" s="230">
        <v>0.012</v>
      </c>
      <c r="AV52" s="109">
        <v>0.02</v>
      </c>
      <c r="AW52" s="86"/>
    </row>
    <row r="53" spans="3:49" s="9" customFormat="1" ht="4.5" customHeight="1">
      <c r="C53" s="11"/>
      <c r="D53" s="12"/>
      <c r="F53" s="11"/>
      <c r="G53" s="12"/>
      <c r="I53" s="13"/>
      <c r="J53" s="10"/>
      <c r="L53" s="14"/>
      <c r="M53" s="14"/>
      <c r="O53" s="14"/>
      <c r="P53" s="14"/>
      <c r="R53" s="15"/>
      <c r="S53" s="10"/>
      <c r="AH53" s="115" t="s">
        <v>82</v>
      </c>
      <c r="AW53" s="85"/>
    </row>
    <row r="54" spans="2:49" s="16" customFormat="1" ht="13.5" customHeight="1">
      <c r="B54" s="17" t="s">
        <v>85</v>
      </c>
      <c r="C54" s="28"/>
      <c r="D54" s="19">
        <v>4</v>
      </c>
      <c r="E54" s="17"/>
      <c r="F54" s="28"/>
      <c r="G54" s="18">
        <v>13</v>
      </c>
      <c r="H54" s="17"/>
      <c r="J54" s="16">
        <v>19</v>
      </c>
      <c r="K54" s="17"/>
      <c r="M54" s="16">
        <v>7</v>
      </c>
      <c r="N54" s="17"/>
      <c r="P54" s="16">
        <v>11</v>
      </c>
      <c r="Q54" s="17"/>
      <c r="S54" s="20">
        <v>2</v>
      </c>
      <c r="T54" s="17"/>
      <c r="V54" s="16">
        <v>0</v>
      </c>
      <c r="W54" s="17"/>
      <c r="X54" s="34">
        <v>2</v>
      </c>
      <c r="Y54" s="34">
        <v>8</v>
      </c>
      <c r="Z54" s="16">
        <v>10</v>
      </c>
      <c r="AB54" s="17"/>
      <c r="AD54" s="16">
        <v>9</v>
      </c>
      <c r="AE54" s="17"/>
      <c r="AG54" s="16">
        <v>11</v>
      </c>
      <c r="AH54" s="16">
        <v>14</v>
      </c>
      <c r="AJ54" s="17"/>
      <c r="AL54" s="16">
        <v>0</v>
      </c>
      <c r="AO54" s="17"/>
      <c r="AP54" s="18"/>
      <c r="AQ54" s="18">
        <v>27</v>
      </c>
      <c r="AR54" s="17"/>
      <c r="AT54" s="16">
        <v>0</v>
      </c>
      <c r="AU54" s="16">
        <v>0</v>
      </c>
      <c r="AW54" s="88"/>
    </row>
    <row r="55" spans="2:44" ht="12.75" customHeight="1">
      <c r="B55" s="42" t="s">
        <v>54</v>
      </c>
      <c r="C55" s="1"/>
      <c r="D55" s="29"/>
      <c r="E55" s="17"/>
      <c r="F55" s="29"/>
      <c r="G55" s="29"/>
      <c r="H55" s="17"/>
      <c r="I55" s="29"/>
      <c r="J55" s="29"/>
      <c r="K55" s="17"/>
      <c r="L55" s="29"/>
      <c r="M55" s="29"/>
      <c r="N55" s="17"/>
      <c r="O55" s="29"/>
      <c r="P55" s="29"/>
      <c r="Q55" s="17"/>
      <c r="R55" s="29"/>
      <c r="S55" s="30"/>
      <c r="T55" s="17"/>
      <c r="W55" s="17"/>
      <c r="Y55" s="92" t="s">
        <v>77</v>
      </c>
      <c r="AB55" s="17"/>
      <c r="AE55" s="17"/>
      <c r="AJ55" s="17"/>
      <c r="AO55" s="17"/>
      <c r="AR55" s="17"/>
    </row>
    <row r="56" spans="2:49" s="22" customFormat="1" ht="13.5" customHeight="1">
      <c r="B56" s="236"/>
      <c r="C56" s="217"/>
      <c r="E56" s="236"/>
      <c r="H56" s="236"/>
      <c r="K56" s="236"/>
      <c r="N56" s="236"/>
      <c r="Q56" s="236"/>
      <c r="S56" s="23"/>
      <c r="T56" s="236"/>
      <c r="W56" s="236"/>
      <c r="X56" s="42"/>
      <c r="AB56" s="236"/>
      <c r="AE56" s="236"/>
      <c r="AJ56" s="236"/>
      <c r="AO56" s="236"/>
      <c r="AR56" s="236"/>
      <c r="AW56" s="84"/>
    </row>
    <row r="57" spans="2:44" ht="13.5" customHeight="1">
      <c r="B57" s="9"/>
      <c r="C57" s="218"/>
      <c r="D57" s="1"/>
      <c r="E57" s="9"/>
      <c r="F57" s="1"/>
      <c r="G57" s="1"/>
      <c r="H57" s="9"/>
      <c r="K57" s="9"/>
      <c r="N57" s="9"/>
      <c r="Q57" s="9"/>
      <c r="S57" s="24"/>
      <c r="T57" s="9"/>
      <c r="W57" s="9"/>
      <c r="X57" s="22"/>
      <c r="Y57" s="22"/>
      <c r="Z57" s="22"/>
      <c r="AA57" s="22"/>
      <c r="AB57" s="9"/>
      <c r="AC57" s="22"/>
      <c r="AD57" s="22"/>
      <c r="AE57" s="9"/>
      <c r="AF57" s="22"/>
      <c r="AG57" s="22"/>
      <c r="AH57" s="22"/>
      <c r="AI57" s="22"/>
      <c r="AJ57" s="9"/>
      <c r="AK57" s="22"/>
      <c r="AL57" s="22"/>
      <c r="AM57" s="22"/>
      <c r="AN57" s="22"/>
      <c r="AO57" s="9"/>
      <c r="AP57" s="22"/>
      <c r="AQ57" s="22"/>
      <c r="AR57" s="9"/>
    </row>
    <row r="58" spans="2:44" ht="15">
      <c r="B58" s="9"/>
      <c r="D58" s="1"/>
      <c r="E58" s="9"/>
      <c r="F58" s="1"/>
      <c r="G58" s="1"/>
      <c r="H58" s="9"/>
      <c r="K58" s="9"/>
      <c r="N58" s="9"/>
      <c r="Q58" s="9"/>
      <c r="S58" s="24"/>
      <c r="T58" s="9"/>
      <c r="W58" s="9"/>
      <c r="X58" s="27"/>
      <c r="Y58" s="22"/>
      <c r="Z58" s="22"/>
      <c r="AA58" s="22"/>
      <c r="AB58" s="9"/>
      <c r="AC58" s="22"/>
      <c r="AD58" s="22"/>
      <c r="AE58" s="9"/>
      <c r="AF58" s="22"/>
      <c r="AG58" s="22"/>
      <c r="AH58" s="22"/>
      <c r="AI58" s="22"/>
      <c r="AJ58" s="9"/>
      <c r="AK58" s="22"/>
      <c r="AL58" s="22"/>
      <c r="AM58" s="22"/>
      <c r="AN58" s="22"/>
      <c r="AO58" s="9"/>
      <c r="AP58" s="22"/>
      <c r="AQ58" s="22"/>
      <c r="AR58" s="9"/>
    </row>
    <row r="59" spans="3:19" ht="15">
      <c r="C59" s="1"/>
      <c r="D59" s="1"/>
      <c r="F59" s="1"/>
      <c r="G59" s="1"/>
      <c r="S59" s="24"/>
    </row>
    <row r="60" spans="4:19" ht="15">
      <c r="D60" s="1"/>
      <c r="F60" s="1"/>
      <c r="G60" s="1"/>
      <c r="S60" s="24"/>
    </row>
    <row r="61" spans="3:19" ht="15">
      <c r="C61" s="1"/>
      <c r="D61" s="1"/>
      <c r="F61" s="1"/>
      <c r="G61" s="1"/>
      <c r="S61" s="24"/>
    </row>
    <row r="62" spans="3:19" ht="15">
      <c r="C62" s="1"/>
      <c r="D62" s="1"/>
      <c r="F62" s="1"/>
      <c r="G62" s="1"/>
      <c r="S62" s="24"/>
    </row>
    <row r="63" spans="3:19" ht="15">
      <c r="C63" s="1"/>
      <c r="D63" s="1"/>
      <c r="F63" s="1"/>
      <c r="G63" s="1"/>
      <c r="S63" s="24"/>
    </row>
    <row r="64" spans="3:19" ht="15">
      <c r="C64" s="1"/>
      <c r="D64" s="1"/>
      <c r="F64" s="1"/>
      <c r="G64" s="1"/>
      <c r="S64" s="24"/>
    </row>
    <row r="65" spans="3:19" ht="15">
      <c r="C65" s="1"/>
      <c r="D65" s="1"/>
      <c r="F65" s="1"/>
      <c r="G65" s="1"/>
      <c r="S65" s="24"/>
    </row>
    <row r="66" spans="3:19" ht="15">
      <c r="C66" s="1"/>
      <c r="D66" s="1"/>
      <c r="F66" s="1"/>
      <c r="G66" s="1"/>
      <c r="S66" s="24"/>
    </row>
    <row r="67" spans="3:19" ht="15">
      <c r="C67" s="1"/>
      <c r="D67" s="1"/>
      <c r="F67" s="1"/>
      <c r="G67" s="1"/>
      <c r="S67" s="24"/>
    </row>
    <row r="68" ht="15">
      <c r="S68" s="24"/>
    </row>
    <row r="69" ht="15">
      <c r="S69" s="24"/>
    </row>
    <row r="70" ht="15">
      <c r="S70" s="24"/>
    </row>
    <row r="71" ht="15">
      <c r="S71" s="24"/>
    </row>
    <row r="72" ht="15">
      <c r="S72" s="24"/>
    </row>
    <row r="73" ht="15">
      <c r="S73" s="24"/>
    </row>
    <row r="74" ht="15">
      <c r="S74" s="24"/>
    </row>
    <row r="75" ht="15">
      <c r="S75" s="24"/>
    </row>
    <row r="76" ht="15">
      <c r="S76" s="24"/>
    </row>
    <row r="77" ht="15">
      <c r="S77" s="24"/>
    </row>
    <row r="78" ht="15">
      <c r="S78" s="24"/>
    </row>
    <row r="79" ht="15">
      <c r="S79" s="24"/>
    </row>
    <row r="80" ht="15">
      <c r="S80" s="24"/>
    </row>
    <row r="81" ht="15">
      <c r="S81" s="24"/>
    </row>
    <row r="82" ht="15">
      <c r="S82" s="24"/>
    </row>
    <row r="83" ht="15">
      <c r="S83" s="24"/>
    </row>
    <row r="84" ht="15">
      <c r="S84" s="24"/>
    </row>
    <row r="85" ht="15">
      <c r="S85" s="24"/>
    </row>
    <row r="86" ht="15">
      <c r="S86" s="24"/>
    </row>
    <row r="87" ht="15">
      <c r="S87" s="24"/>
    </row>
    <row r="88" ht="15">
      <c r="S88" s="24"/>
    </row>
    <row r="89" ht="15">
      <c r="S89" s="24"/>
    </row>
    <row r="90" ht="15">
      <c r="S90" s="24"/>
    </row>
    <row r="91" ht="15">
      <c r="S91" s="24"/>
    </row>
    <row r="92" ht="15">
      <c r="S92" s="24"/>
    </row>
    <row r="93" ht="15">
      <c r="S93" s="24"/>
    </row>
    <row r="94" ht="15">
      <c r="S94" s="24"/>
    </row>
    <row r="95" ht="15">
      <c r="S95" s="24"/>
    </row>
    <row r="96" ht="15">
      <c r="S96" s="24"/>
    </row>
    <row r="97" ht="15">
      <c r="S97" s="24"/>
    </row>
    <row r="98" ht="15">
      <c r="S98" s="24"/>
    </row>
    <row r="99" ht="15">
      <c r="S99" s="24"/>
    </row>
    <row r="100" ht="15">
      <c r="S100" s="24"/>
    </row>
  </sheetData>
  <sheetProtection/>
  <mergeCells count="56">
    <mergeCell ref="AL5:AL6"/>
    <mergeCell ref="AM5:AN5"/>
    <mergeCell ref="AP5:AP6"/>
    <mergeCell ref="AT5:AT6"/>
    <mergeCell ref="AU5:AV5"/>
    <mergeCell ref="Q3:Q6"/>
    <mergeCell ref="T3:T6"/>
    <mergeCell ref="W3:W6"/>
    <mergeCell ref="AB3:AB6"/>
    <mergeCell ref="AE3:AE6"/>
    <mergeCell ref="AS3:AV4"/>
    <mergeCell ref="F5:F6"/>
    <mergeCell ref="J5:J6"/>
    <mergeCell ref="O5:O6"/>
    <mergeCell ref="S5:S6"/>
    <mergeCell ref="X5:X6"/>
    <mergeCell ref="F3:G4"/>
    <mergeCell ref="I3:J4"/>
    <mergeCell ref="O3:P4"/>
    <mergeCell ref="R3:S4"/>
    <mergeCell ref="X3:AA4"/>
    <mergeCell ref="AC3:AD4"/>
    <mergeCell ref="AJ3:AJ6"/>
    <mergeCell ref="AF3:AI4"/>
    <mergeCell ref="P5:P6"/>
    <mergeCell ref="Y5:Y6"/>
    <mergeCell ref="AQ5:AQ6"/>
    <mergeCell ref="AS5:AS6"/>
    <mergeCell ref="AP3:AQ4"/>
    <mergeCell ref="AC5:AC6"/>
    <mergeCell ref="AD5:AD6"/>
    <mergeCell ref="AO3:AO6"/>
    <mergeCell ref="AR3:AR6"/>
    <mergeCell ref="AF5:AF6"/>
    <mergeCell ref="AG5:AG6"/>
    <mergeCell ref="AH5:AI5"/>
    <mergeCell ref="B3:B6"/>
    <mergeCell ref="C3:D4"/>
    <mergeCell ref="C5:C6"/>
    <mergeCell ref="D5:D6"/>
    <mergeCell ref="V5:V6"/>
    <mergeCell ref="L5:L6"/>
    <mergeCell ref="I5:I6"/>
    <mergeCell ref="R5:R6"/>
    <mergeCell ref="L3:M4"/>
    <mergeCell ref="U3:V4"/>
    <mergeCell ref="G5:G6"/>
    <mergeCell ref="M5:M6"/>
    <mergeCell ref="U5:U6"/>
    <mergeCell ref="Z5:AA5"/>
    <mergeCell ref="AK5:AK6"/>
    <mergeCell ref="E3:E6"/>
    <mergeCell ref="H3:H6"/>
    <mergeCell ref="K3:K6"/>
    <mergeCell ref="N3:N6"/>
    <mergeCell ref="AK3:AN4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4" r:id="rId1"/>
  <colBreaks count="5" manualBreakCount="5">
    <brk id="22" max="65535" man="1"/>
    <brk id="35" max="65535" man="1"/>
    <brk id="146" max="65535" man="1"/>
    <brk id="158" max="65535" man="1"/>
    <brk id="2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2021-12-03T05:36:03Z</dcterms:modified>
  <cp:category/>
  <cp:version/>
  <cp:contentType/>
  <cp:contentStatus/>
</cp:coreProperties>
</file>