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9320" windowHeight="10650" activeTab="0"/>
  </bookViews>
  <sheets>
    <sheet name="мониторинг" sheetId="1" r:id="rId1"/>
  </sheets>
  <definedNames/>
  <calcPr fullCalcOnLoad="1"/>
</workbook>
</file>

<file path=xl/sharedStrings.xml><?xml version="1.0" encoding="utf-8"?>
<sst xmlns="http://schemas.openxmlformats.org/spreadsheetml/2006/main" count="189" uniqueCount="96">
  <si>
    <t>Показатели</t>
  </si>
  <si>
    <t>Единица измерения</t>
  </si>
  <si>
    <t>отчет</t>
  </si>
  <si>
    <t>прогноз</t>
  </si>
  <si>
    <t>1. Население</t>
  </si>
  <si>
    <t>тыс.чел.</t>
  </si>
  <si>
    <t>2. Производство товаров и услуг</t>
  </si>
  <si>
    <t xml:space="preserve">млн. руб. </t>
  </si>
  <si>
    <t>% к предыдущему году в сопоставимых ценах</t>
  </si>
  <si>
    <t>% к предыдущему году</t>
  </si>
  <si>
    <t xml:space="preserve">Индекс промышленного производства </t>
  </si>
  <si>
    <t>Продукция сельского хозяйства</t>
  </si>
  <si>
    <t>млн. руб.</t>
  </si>
  <si>
    <t>Индекс производства продукции сельского хозяйства</t>
  </si>
  <si>
    <t xml:space="preserve">млн.руб. </t>
  </si>
  <si>
    <t>Объем работ, выполненных по виду экономической деятельности "Строительство" (Раздел F)</t>
  </si>
  <si>
    <t>в ценах соответствующих лет; млн. руб.</t>
  </si>
  <si>
    <t>Индекс производства по виду деятельности "Строительство" (Раздел F)</t>
  </si>
  <si>
    <t>Ввод в действие жилых домов</t>
  </si>
  <si>
    <t>тыс. кв. м. в общей площади</t>
  </si>
  <si>
    <t>%</t>
  </si>
  <si>
    <t>к соответствующему периоду предыдущего года, %</t>
  </si>
  <si>
    <t>Оборот розничной торговли</t>
  </si>
  <si>
    <t>Оборот общественного питания</t>
  </si>
  <si>
    <t>единиц</t>
  </si>
  <si>
    <t>тыс. чел.</t>
  </si>
  <si>
    <t>Инвестиции в основной капитал</t>
  </si>
  <si>
    <t>Индекс физического объема инвестиций в основной капитал</t>
  </si>
  <si>
    <t>млн.руб.</t>
  </si>
  <si>
    <t>Реальные располагаемые денежные доходы населения</t>
  </si>
  <si>
    <t xml:space="preserve">Среднедушевые денежные доходы (в месяц) </t>
  </si>
  <si>
    <t>руб.</t>
  </si>
  <si>
    <t>Численность населения с денежными доходами ниже величины прожиточного минимума</t>
  </si>
  <si>
    <t>Численность экономически активного населения</t>
  </si>
  <si>
    <t>Среднегодовая численность занятых в экономике</t>
  </si>
  <si>
    <t>Уровень безработицы</t>
  </si>
  <si>
    <t>Численность безработных (по методологии МОТ)</t>
  </si>
  <si>
    <t>Фонд начисленной заработной платы всех работников</t>
  </si>
  <si>
    <t xml:space="preserve">Обеспеченность: </t>
  </si>
  <si>
    <t>больничными койками на 10 000 человек населения</t>
  </si>
  <si>
    <t xml:space="preserve"> коек </t>
  </si>
  <si>
    <t>учрежд. на 100 тыс.населения</t>
  </si>
  <si>
    <t>учреждениями культурно-досугового типа</t>
  </si>
  <si>
    <t>дошкольными образовательными учреждениями</t>
  </si>
  <si>
    <t>мест на 1000 детей в возрасте 1-6 лет</t>
  </si>
  <si>
    <t>мощностью амбулаторно-поликлинических учреждений на 10 000 человек населения</t>
  </si>
  <si>
    <t>на конец года; посещений в смену</t>
  </si>
  <si>
    <t>Среднегодовая численность постоянного населения</t>
  </si>
  <si>
    <t>2.1. Промышленное производство</t>
  </si>
  <si>
    <t>2.1.1. Добыча полезных ископаемых</t>
  </si>
  <si>
    <t>2.1.2. Обрабатывающие производства</t>
  </si>
  <si>
    <t>2.2. Сельское хозяйство</t>
  </si>
  <si>
    <t>2.4. Строительство</t>
  </si>
  <si>
    <t>2.5. Потребительский рынок</t>
  </si>
  <si>
    <t>4. Инвестиции</t>
  </si>
  <si>
    <t>5. Финансовая деятельность организаций</t>
  </si>
  <si>
    <t>6. Денежные доходы и расходы населения</t>
  </si>
  <si>
    <t>7. Труд и занятость</t>
  </si>
  <si>
    <t>8. Развитие социальной сферы</t>
  </si>
  <si>
    <t xml:space="preserve">Индекс физического объема </t>
  </si>
  <si>
    <t xml:space="preserve">% от общей численности населения </t>
  </si>
  <si>
    <t>3. Малое предпринимательство, включая микропредприятия</t>
  </si>
  <si>
    <t>Число малых предприятий, включая микропредприятия (на конец года)</t>
  </si>
  <si>
    <t>Среднесписочная численность работников малых предприятий, включая микропредприятия (без внешних совместителей)</t>
  </si>
  <si>
    <t>Оборот малых предприятий, включая микропредприятия</t>
  </si>
  <si>
    <t>Среднемесячная номинальная начисленная заработная плата в целом по району</t>
  </si>
  <si>
    <t xml:space="preserve">Уровень зарегистрированной безработицы </t>
  </si>
  <si>
    <t xml:space="preserve">Численность безработных, зарегистрированных в  государственных учреждениях службы занятости населения </t>
  </si>
  <si>
    <t>1 вариант</t>
  </si>
  <si>
    <t>2 вариант</t>
  </si>
  <si>
    <t xml:space="preserve">и прогнозирования администрации </t>
  </si>
  <si>
    <t>факт</t>
  </si>
  <si>
    <t xml:space="preserve">Мониторинг реализации </t>
  </si>
  <si>
    <t>прогноза социально-экономического развития   муниципального образования Крымский район</t>
  </si>
  <si>
    <t>% выполнения прогноза</t>
  </si>
  <si>
    <t>отклонение фактического темпа роста от планового</t>
  </si>
  <si>
    <t>плановый темп роста, %</t>
  </si>
  <si>
    <t>фактический темп роста, %</t>
  </si>
  <si>
    <t>Объем отгруженных товаров собственного производства, выполненных работ и услуг собственными силами - РАЗДЕЛ В: Добыча полезных ископаемых</t>
  </si>
  <si>
    <t>Индекс производства - РАЗДЕЛ В: Добыча полезных ископаемых</t>
  </si>
  <si>
    <t>Объем отгруженных товаров собственного производства, выполненных работ и услуг собственными силами - РАЗДЕЛ С: Обрабатывающие производства</t>
  </si>
  <si>
    <t>Индекс производства - РАЗДЕЛ С: Обрабатывающие производства</t>
  </si>
  <si>
    <t>2.1.3. Обеспечение электрической энергией, газом, паром; кондиционирование воздуха</t>
  </si>
  <si>
    <t>Объем отгруженных товаров собственного производства, выполненных работ и услуг собственными силами - РАЗДЕЛ D: Обеспечение электрической энергией, газом, паром; кондиционирование воздуха</t>
  </si>
  <si>
    <t>Индекс производства - РАЗДЕЛ D: Обеспечение электрической энергией, газом, паром; кондиционирование воздуха</t>
  </si>
  <si>
    <t>2.1.4. Водоснабжение; водоотведение, организация сбора и утилизации отходов, деятельность по ликвидации загрязнений (Е)</t>
  </si>
  <si>
    <t>Индекс производства - РАЗДЕЛ Е: Водоснабжение; водоотведение, организация сбора и утилизации отходов, деятельность по ликвидации загрязнений</t>
  </si>
  <si>
    <t>Объем отгруженных товаров собственного производства, выполненных работ и услуг собственными силами - РАЗДЕЛ Е: Водоснабжение; водоотведение, организация сбора и утилизации отходов, деятельность по ликвидации загрязнений</t>
  </si>
  <si>
    <t>Прибыль прибыльных организаций (крупные и средние)</t>
  </si>
  <si>
    <t>Исполняющий обязанности</t>
  </si>
  <si>
    <t>начальника управления экономики</t>
  </si>
  <si>
    <t>А.В.Одольская</t>
  </si>
  <si>
    <t xml:space="preserve">на 2020 год </t>
  </si>
  <si>
    <t>Индекс потребительских цен (среднегодовой)</t>
  </si>
  <si>
    <t xml:space="preserve">2.3. Транспортировка и хранение </t>
  </si>
  <si>
    <t xml:space="preserve">Объем услуг по транспортировке и хранению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</si>
</sst>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Arial CYR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Continuous" vertical="center" wrapText="1"/>
      <protection/>
    </xf>
    <xf numFmtId="0" fontId="4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 applyProtection="1">
      <alignment horizontal="left" vertical="center" wrapText="1" shrinkToFit="1"/>
      <protection/>
    </xf>
    <xf numFmtId="0" fontId="5" fillId="0" borderId="10" xfId="52" applyFont="1" applyFill="1" applyBorder="1" applyAlignment="1">
      <alignment horizontal="left" vertical="center" wrapText="1" shrinkToFit="1"/>
      <protection/>
    </xf>
    <xf numFmtId="0" fontId="4" fillId="0" borderId="10" xfId="52" applyFont="1" applyFill="1" applyBorder="1" applyAlignment="1">
      <alignment horizontal="left" vertical="center" wrapText="1" shrinkToFit="1"/>
      <protection/>
    </xf>
    <xf numFmtId="0" fontId="5" fillId="32" borderId="10" xfId="52" applyFont="1" applyFill="1" applyBorder="1" applyAlignment="1">
      <alignment horizontal="left" vertical="center" wrapText="1" shrinkToFi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10" xfId="52" applyFont="1" applyFill="1" applyBorder="1" applyAlignment="1">
      <alignment horizontal="center" vertical="center" wrapText="1" shrinkToFit="1"/>
      <protection/>
    </xf>
    <xf numFmtId="0" fontId="8" fillId="0" borderId="10" xfId="52" applyFont="1" applyFill="1" applyBorder="1" applyAlignment="1">
      <alignment horizontal="center" vertical="center" wrapText="1"/>
      <protection/>
    </xf>
    <xf numFmtId="0" fontId="9" fillId="0" borderId="10" xfId="52" applyFont="1" applyFill="1" applyBorder="1" applyAlignment="1" applyProtection="1">
      <alignment horizontal="center" vertical="center" wrapText="1"/>
      <protection/>
    </xf>
    <xf numFmtId="0" fontId="6" fillId="0" borderId="10" xfId="52" applyFont="1" applyFill="1" applyBorder="1" applyAlignment="1" applyProtection="1">
      <alignment horizontal="left" vertical="center" wrapText="1" shrinkToFit="1"/>
      <protection/>
    </xf>
    <xf numFmtId="0" fontId="10" fillId="0" borderId="0" xfId="0" applyFont="1" applyAlignment="1">
      <alignment/>
    </xf>
    <xf numFmtId="0" fontId="10" fillId="0" borderId="10" xfId="0" applyFont="1" applyBorder="1" applyAlignment="1">
      <alignment horizontal="center"/>
    </xf>
    <xf numFmtId="173" fontId="10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5" fillId="32" borderId="10" xfId="52" applyFont="1" applyFill="1" applyBorder="1" applyAlignment="1" applyProtection="1">
      <alignment horizontal="left" vertical="center" wrapText="1" shrinkToFit="1"/>
      <protection/>
    </xf>
    <xf numFmtId="0" fontId="8" fillId="32" borderId="10" xfId="52" applyFont="1" applyFill="1" applyBorder="1" applyAlignment="1" applyProtection="1">
      <alignment horizontal="center" vertical="center" wrapText="1"/>
      <protection/>
    </xf>
    <xf numFmtId="0" fontId="10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5" fillId="0" borderId="12" xfId="52" applyFont="1" applyFill="1" applyBorder="1" applyAlignment="1" applyProtection="1">
      <alignment horizontal="left" vertical="center" wrapText="1" shrinkToFit="1"/>
      <protection/>
    </xf>
    <xf numFmtId="0" fontId="8" fillId="0" borderId="12" xfId="52" applyFont="1" applyFill="1" applyBorder="1" applyAlignment="1" applyProtection="1">
      <alignment horizontal="center" vertical="center" wrapText="1"/>
      <protection/>
    </xf>
    <xf numFmtId="172" fontId="10" fillId="0" borderId="12" xfId="0" applyNumberFormat="1" applyFont="1" applyBorder="1" applyAlignment="1">
      <alignment horizontal="center"/>
    </xf>
    <xf numFmtId="0" fontId="5" fillId="0" borderId="11" xfId="52" applyFont="1" applyFill="1" applyBorder="1" applyAlignment="1" applyProtection="1">
      <alignment horizontal="left" vertical="center" wrapText="1" shrinkToFit="1"/>
      <protection/>
    </xf>
    <xf numFmtId="0" fontId="8" fillId="0" borderId="11" xfId="52" applyFont="1" applyFill="1" applyBorder="1" applyAlignment="1" applyProtection="1">
      <alignment horizontal="center" vertical="center" wrapText="1"/>
      <protection/>
    </xf>
    <xf numFmtId="0" fontId="10" fillId="0" borderId="11" xfId="0" applyFont="1" applyBorder="1" applyAlignment="1">
      <alignment horizontal="center"/>
    </xf>
    <xf numFmtId="4" fontId="10" fillId="0" borderId="10" xfId="52" applyNumberFormat="1" applyFont="1" applyFill="1" applyBorder="1" applyAlignment="1" applyProtection="1">
      <alignment horizontal="center" vertical="center" wrapText="1"/>
      <protection locked="0"/>
    </xf>
    <xf numFmtId="172" fontId="10" fillId="0" borderId="11" xfId="0" applyNumberFormat="1" applyFont="1" applyBorder="1" applyAlignment="1">
      <alignment horizontal="center"/>
    </xf>
    <xf numFmtId="172" fontId="11" fillId="0" borderId="10" xfId="0" applyNumberFormat="1" applyFont="1" applyBorder="1" applyAlignment="1">
      <alignment horizontal="center"/>
    </xf>
    <xf numFmtId="172" fontId="10" fillId="33" borderId="10" xfId="0" applyNumberFormat="1" applyFont="1" applyFill="1" applyBorder="1" applyAlignment="1">
      <alignment horizontal="center"/>
    </xf>
    <xf numFmtId="0" fontId="10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4" fillId="0" borderId="11" xfId="52" applyFont="1" applyFill="1" applyBorder="1" applyAlignment="1" applyProtection="1">
      <alignment horizontal="left" vertical="center" wrapText="1" shrinkToFit="1"/>
      <protection/>
    </xf>
    <xf numFmtId="0" fontId="5" fillId="0" borderId="0" xfId="52" applyFont="1" applyFill="1" applyBorder="1" applyAlignment="1" applyProtection="1">
      <alignment horizontal="left" vertical="center" wrapText="1" shrinkToFit="1"/>
      <protection/>
    </xf>
    <xf numFmtId="0" fontId="8" fillId="0" borderId="0" xfId="52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horizontal="center"/>
    </xf>
    <xf numFmtId="172" fontId="10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8" fillId="0" borderId="11" xfId="52" applyFont="1" applyFill="1" applyBorder="1" applyAlignment="1">
      <alignment horizontal="center" vertical="center" wrapText="1" shrinkToFit="1"/>
      <protection/>
    </xf>
    <xf numFmtId="0" fontId="10" fillId="0" borderId="11" xfId="52" applyFont="1" applyFill="1" applyBorder="1" applyAlignment="1" applyProtection="1">
      <alignment horizontal="center" vertical="center" wrapText="1"/>
      <protection/>
    </xf>
    <xf numFmtId="0" fontId="5" fillId="0" borderId="11" xfId="52" applyFont="1" applyFill="1" applyBorder="1" applyAlignment="1" applyProtection="1">
      <alignment horizontal="center" vertical="center" wrapText="1"/>
      <protection/>
    </xf>
    <xf numFmtId="172" fontId="11" fillId="0" borderId="0" xfId="0" applyNumberFormat="1" applyFont="1" applyBorder="1" applyAlignment="1">
      <alignment horizontal="center"/>
    </xf>
    <xf numFmtId="0" fontId="5" fillId="0" borderId="0" xfId="52" applyFont="1" applyFill="1" applyBorder="1" applyAlignment="1">
      <alignment horizontal="left" vertical="center" wrapText="1" shrinkToFit="1"/>
      <protection/>
    </xf>
    <xf numFmtId="2" fontId="10" fillId="33" borderId="10" xfId="0" applyNumberFormat="1" applyFont="1" applyFill="1" applyBorder="1" applyAlignment="1">
      <alignment horizontal="center"/>
    </xf>
    <xf numFmtId="2" fontId="10" fillId="0" borderId="10" xfId="0" applyNumberFormat="1" applyFont="1" applyBorder="1" applyAlignment="1">
      <alignment horizontal="center"/>
    </xf>
    <xf numFmtId="172" fontId="10" fillId="0" borderId="10" xfId="0" applyNumberFormat="1" applyFont="1" applyBorder="1" applyAlignment="1">
      <alignment horizontal="center" vertical="center"/>
    </xf>
    <xf numFmtId="4" fontId="10" fillId="33" borderId="10" xfId="52" applyNumberFormat="1" applyFont="1" applyFill="1" applyBorder="1" applyAlignment="1" applyProtection="1">
      <alignment horizontal="center" vertical="center" wrapText="1"/>
      <protection locked="0"/>
    </xf>
    <xf numFmtId="0" fontId="10" fillId="33" borderId="11" xfId="0" applyFont="1" applyFill="1" applyBorder="1" applyAlignment="1">
      <alignment horizontal="center"/>
    </xf>
    <xf numFmtId="0" fontId="10" fillId="33" borderId="11" xfId="52" applyFont="1" applyFill="1" applyBorder="1" applyAlignment="1" applyProtection="1">
      <alignment horizontal="center" vertical="center" wrapText="1"/>
      <protection/>
    </xf>
    <xf numFmtId="172" fontId="11" fillId="33" borderId="10" xfId="0" applyNumberFormat="1" applyFont="1" applyFill="1" applyBorder="1" applyAlignment="1">
      <alignment horizontal="center"/>
    </xf>
    <xf numFmtId="173" fontId="10" fillId="33" borderId="10" xfId="0" applyNumberFormat="1" applyFont="1" applyFill="1" applyBorder="1" applyAlignment="1">
      <alignment horizontal="center"/>
    </xf>
    <xf numFmtId="172" fontId="10" fillId="33" borderId="12" xfId="0" applyNumberFormat="1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172" fontId="10" fillId="0" borderId="11" xfId="52" applyNumberFormat="1" applyFont="1" applyFill="1" applyBorder="1" applyAlignment="1" applyProtection="1">
      <alignment horizontal="center" vertical="center" wrapText="1"/>
      <protection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7" fillId="0" borderId="10" xfId="52" applyFont="1" applyFill="1" applyBorder="1" applyAlignment="1" applyProtection="1">
      <alignment horizontal="center" vertical="center" wrapText="1"/>
      <protection/>
    </xf>
    <xf numFmtId="0" fontId="5" fillId="0" borderId="0" xfId="52" applyFont="1" applyFill="1" applyBorder="1" applyAlignment="1">
      <alignment horizontal="center" vertical="center" wrapText="1" shrinkToFit="1"/>
      <protection/>
    </xf>
    <xf numFmtId="0" fontId="10" fillId="0" borderId="0" xfId="0" applyFont="1" applyAlignment="1">
      <alignment horizontal="center"/>
    </xf>
    <xf numFmtId="0" fontId="11" fillId="0" borderId="0" xfId="52" applyFont="1" applyAlignment="1">
      <alignment horizontal="center" vertical="center" wrapText="1"/>
      <protection/>
    </xf>
    <xf numFmtId="0" fontId="4" fillId="0" borderId="13" xfId="52" applyFont="1" applyFill="1" applyBorder="1" applyAlignment="1" applyProtection="1">
      <alignment horizontal="center" vertical="center" wrapText="1"/>
      <protection/>
    </xf>
    <xf numFmtId="0" fontId="4" fillId="0" borderId="14" xfId="52" applyFont="1" applyFill="1" applyBorder="1" applyAlignment="1" applyProtection="1">
      <alignment horizontal="center" vertical="center" wrapText="1"/>
      <protection/>
    </xf>
    <xf numFmtId="0" fontId="4" fillId="0" borderId="15" xfId="52" applyFont="1" applyFill="1" applyBorder="1" applyAlignment="1" applyProtection="1">
      <alignment horizontal="center" vertical="center" wrapText="1"/>
      <protection/>
    </xf>
    <xf numFmtId="0" fontId="4" fillId="0" borderId="11" xfId="52" applyFont="1" applyFill="1" applyBorder="1" applyAlignment="1" applyProtection="1">
      <alignment horizontal="center" vertical="center" wrapText="1"/>
      <protection/>
    </xf>
    <xf numFmtId="0" fontId="4" fillId="0" borderId="16" xfId="52" applyFont="1" applyFill="1" applyBorder="1" applyAlignment="1" applyProtection="1">
      <alignment horizontal="center" vertical="center" wrapText="1"/>
      <protection/>
    </xf>
    <xf numFmtId="0" fontId="4" fillId="0" borderId="17" xfId="52" applyFont="1" applyFill="1" applyBorder="1" applyAlignment="1" applyProtection="1">
      <alignment horizontal="center" vertical="center" wrapText="1"/>
      <protection/>
    </xf>
    <xf numFmtId="0" fontId="4" fillId="0" borderId="18" xfId="52" applyFont="1" applyFill="1" applyBorder="1" applyAlignment="1" applyProtection="1">
      <alignment horizontal="center" vertical="center" wrapText="1"/>
      <protection/>
    </xf>
    <xf numFmtId="0" fontId="4" fillId="0" borderId="19" xfId="52" applyFont="1" applyFill="1" applyBorder="1" applyAlignment="1" applyProtection="1">
      <alignment horizontal="center" vertical="center" wrapText="1"/>
      <protection/>
    </xf>
    <xf numFmtId="0" fontId="5" fillId="0" borderId="0" xfId="52" applyFont="1" applyFill="1" applyBorder="1" applyAlignment="1" applyProtection="1">
      <alignment horizontal="center" vertical="center" wrapText="1" shrinkToFit="1"/>
      <protection/>
    </xf>
    <xf numFmtId="0" fontId="4" fillId="0" borderId="12" xfId="52" applyFont="1" applyFill="1" applyBorder="1" applyAlignment="1" applyProtection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tabSelected="1" zoomScalePageLayoutView="0" workbookViewId="0" topLeftCell="A1">
      <pane ySplit="7" topLeftCell="A20" activePane="bottomLeft" state="frozen"/>
      <selection pane="topLeft" activeCell="A1" sqref="A1"/>
      <selection pane="bottomLeft" activeCell="A25" sqref="A25:A27"/>
    </sheetView>
  </sheetViews>
  <sheetFormatPr defaultColWidth="44.140625" defaultRowHeight="15"/>
  <cols>
    <col min="1" max="1" width="43.8515625" style="1" customWidth="1"/>
    <col min="2" max="2" width="19.00390625" style="1" customWidth="1"/>
    <col min="3" max="3" width="13.8515625" style="1" customWidth="1"/>
    <col min="4" max="4" width="12.28125" style="1" customWidth="1"/>
    <col min="5" max="5" width="12.57421875" style="1" customWidth="1"/>
    <col min="6" max="7" width="13.00390625" style="1" customWidth="1"/>
    <col min="8" max="9" width="13.8515625" style="1" customWidth="1"/>
    <col min="10" max="12" width="11.8515625" style="1" customWidth="1"/>
    <col min="13" max="13" width="14.7109375" style="1" customWidth="1"/>
    <col min="14" max="14" width="14.00390625" style="1" customWidth="1"/>
    <col min="15" max="15" width="16.7109375" style="1" customWidth="1"/>
    <col min="16" max="16384" width="44.140625" style="1" customWidth="1"/>
  </cols>
  <sheetData>
    <row r="1" spans="1:15" ht="18.75">
      <c r="A1" s="60" t="s">
        <v>72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</row>
    <row r="2" spans="1:15" ht="18.75" customHeight="1">
      <c r="A2" s="61" t="s">
        <v>73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</row>
    <row r="3" spans="1:15" ht="18.75" customHeight="1">
      <c r="A3" s="61" t="s">
        <v>92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</row>
    <row r="5" spans="1:15" ht="23.25" customHeight="1">
      <c r="A5" s="57" t="s">
        <v>0</v>
      </c>
      <c r="B5" s="58" t="s">
        <v>1</v>
      </c>
      <c r="C5" s="22" t="s">
        <v>2</v>
      </c>
      <c r="D5" s="2" t="s">
        <v>2</v>
      </c>
      <c r="E5" s="2" t="s">
        <v>2</v>
      </c>
      <c r="F5" s="62" t="s">
        <v>3</v>
      </c>
      <c r="G5" s="63"/>
      <c r="H5" s="22" t="s">
        <v>71</v>
      </c>
      <c r="I5" s="57" t="s">
        <v>74</v>
      </c>
      <c r="J5" s="57"/>
      <c r="K5" s="66" t="s">
        <v>76</v>
      </c>
      <c r="L5" s="67"/>
      <c r="M5" s="64" t="s">
        <v>77</v>
      </c>
      <c r="N5" s="57" t="s">
        <v>75</v>
      </c>
      <c r="O5" s="57"/>
    </row>
    <row r="6" spans="1:15" ht="24" customHeight="1">
      <c r="A6" s="57"/>
      <c r="B6" s="58"/>
      <c r="C6" s="57">
        <v>2017</v>
      </c>
      <c r="D6" s="57">
        <v>2018</v>
      </c>
      <c r="E6" s="57">
        <v>2019</v>
      </c>
      <c r="F6" s="57">
        <v>2020</v>
      </c>
      <c r="G6" s="57"/>
      <c r="H6" s="64">
        <v>2020</v>
      </c>
      <c r="I6" s="57"/>
      <c r="J6" s="57"/>
      <c r="K6" s="68"/>
      <c r="L6" s="69"/>
      <c r="M6" s="71"/>
      <c r="N6" s="57"/>
      <c r="O6" s="57"/>
    </row>
    <row r="7" spans="1:15" ht="21.75" customHeight="1">
      <c r="A7" s="57"/>
      <c r="B7" s="58"/>
      <c r="C7" s="57"/>
      <c r="D7" s="57"/>
      <c r="E7" s="57"/>
      <c r="F7" s="17" t="s">
        <v>68</v>
      </c>
      <c r="G7" s="17" t="s">
        <v>69</v>
      </c>
      <c r="H7" s="65"/>
      <c r="I7" s="17" t="s">
        <v>68</v>
      </c>
      <c r="J7" s="17" t="s">
        <v>69</v>
      </c>
      <c r="K7" s="17" t="s">
        <v>68</v>
      </c>
      <c r="L7" s="17" t="s">
        <v>69</v>
      </c>
      <c r="M7" s="65"/>
      <c r="N7" s="22" t="s">
        <v>68</v>
      </c>
      <c r="O7" s="22" t="s">
        <v>69</v>
      </c>
    </row>
    <row r="8" spans="1:15" ht="25.5" customHeight="1">
      <c r="A8" s="3" t="s">
        <v>4</v>
      </c>
      <c r="B8" s="8"/>
      <c r="C8" s="29"/>
      <c r="D8" s="29"/>
      <c r="E8" s="29"/>
      <c r="F8" s="29"/>
      <c r="G8" s="29"/>
      <c r="H8" s="49"/>
      <c r="I8" s="29"/>
      <c r="J8" s="29"/>
      <c r="K8" s="29"/>
      <c r="L8" s="29"/>
      <c r="M8" s="29"/>
      <c r="N8" s="29"/>
      <c r="O8" s="34"/>
    </row>
    <row r="9" spans="1:15" ht="31.5">
      <c r="A9" s="12" t="s">
        <v>47</v>
      </c>
      <c r="B9" s="8" t="s">
        <v>5</v>
      </c>
      <c r="C9" s="15">
        <v>133.645</v>
      </c>
      <c r="D9" s="33">
        <v>134.126</v>
      </c>
      <c r="E9" s="33">
        <v>134.765</v>
      </c>
      <c r="F9" s="14">
        <v>136.158</v>
      </c>
      <c r="G9" s="14">
        <v>136.158</v>
      </c>
      <c r="H9" s="33">
        <v>135.023</v>
      </c>
      <c r="I9" s="16">
        <f>H9/F9*100</f>
        <v>99.16640961236212</v>
      </c>
      <c r="J9" s="16">
        <f>H9/G9*100</f>
        <v>99.16640961236212</v>
      </c>
      <c r="K9" s="16">
        <v>100.8</v>
      </c>
      <c r="L9" s="16">
        <v>100.8</v>
      </c>
      <c r="M9" s="16">
        <f>H9/E9*100</f>
        <v>100.1914443661188</v>
      </c>
      <c r="N9" s="16">
        <f>M9-K9</f>
        <v>-0.6085556338811955</v>
      </c>
      <c r="O9" s="16">
        <f>M9-L9</f>
        <v>-0.6085556338811955</v>
      </c>
    </row>
    <row r="10" spans="1:15" ht="24" customHeight="1">
      <c r="A10" s="3" t="s">
        <v>6</v>
      </c>
      <c r="B10" s="8"/>
      <c r="C10" s="14"/>
      <c r="D10" s="33"/>
      <c r="E10" s="33"/>
      <c r="F10" s="14"/>
      <c r="G10" s="14"/>
      <c r="H10" s="33"/>
      <c r="I10" s="16"/>
      <c r="J10" s="16"/>
      <c r="K10" s="16"/>
      <c r="L10" s="16"/>
      <c r="M10" s="16"/>
      <c r="N10" s="16"/>
      <c r="O10" s="16"/>
    </row>
    <row r="11" spans="1:15" ht="25.5" customHeight="1">
      <c r="A11" s="3" t="s">
        <v>48</v>
      </c>
      <c r="B11" s="8"/>
      <c r="C11" s="20"/>
      <c r="D11" s="33"/>
      <c r="E11" s="32"/>
      <c r="F11" s="20"/>
      <c r="G11" s="20"/>
      <c r="H11" s="33"/>
      <c r="I11" s="16"/>
      <c r="J11" s="16"/>
      <c r="K11" s="16"/>
      <c r="L11" s="16"/>
      <c r="M11" s="16"/>
      <c r="N11" s="16"/>
      <c r="O11" s="16"/>
    </row>
    <row r="12" spans="1:15" ht="60">
      <c r="A12" s="4" t="s">
        <v>10</v>
      </c>
      <c r="B12" s="8" t="s">
        <v>8</v>
      </c>
      <c r="C12" s="14">
        <v>91.3</v>
      </c>
      <c r="D12" s="33">
        <v>99.4</v>
      </c>
      <c r="E12" s="32">
        <v>105</v>
      </c>
      <c r="F12" s="14">
        <v>100.8</v>
      </c>
      <c r="G12" s="14">
        <v>101.1</v>
      </c>
      <c r="H12" s="32">
        <v>98.1</v>
      </c>
      <c r="I12" s="16"/>
      <c r="J12" s="16"/>
      <c r="K12" s="16"/>
      <c r="L12" s="16"/>
      <c r="M12" s="16"/>
      <c r="N12" s="16"/>
      <c r="O12" s="16"/>
    </row>
    <row r="13" spans="1:15" ht="28.5" customHeight="1">
      <c r="A13" s="3" t="s">
        <v>49</v>
      </c>
      <c r="B13" s="8"/>
      <c r="C13" s="14"/>
      <c r="D13" s="33"/>
      <c r="E13" s="33"/>
      <c r="F13" s="14"/>
      <c r="G13" s="14"/>
      <c r="H13" s="33"/>
      <c r="I13" s="16"/>
      <c r="J13" s="16"/>
      <c r="K13" s="16"/>
      <c r="L13" s="16"/>
      <c r="M13" s="16"/>
      <c r="N13" s="16"/>
      <c r="O13" s="16"/>
    </row>
    <row r="14" spans="1:15" ht="78.75">
      <c r="A14" s="4" t="s">
        <v>78</v>
      </c>
      <c r="B14" s="8" t="s">
        <v>7</v>
      </c>
      <c r="C14" s="14">
        <v>5745.6</v>
      </c>
      <c r="D14" s="32">
        <v>2283.7</v>
      </c>
      <c r="E14" s="32">
        <v>2217.8</v>
      </c>
      <c r="F14" s="14">
        <v>2436.7</v>
      </c>
      <c r="G14" s="14">
        <v>2441.1</v>
      </c>
      <c r="H14" s="32">
        <v>1938.1</v>
      </c>
      <c r="I14" s="16">
        <f aca="true" t="shared" si="0" ref="I14:I20">H14/F14*100</f>
        <v>79.53789961833627</v>
      </c>
      <c r="J14" s="16">
        <f aca="true" t="shared" si="1" ref="J14:J20">H14/G14*100</f>
        <v>79.39453525050182</v>
      </c>
      <c r="K14" s="16">
        <v>102.5</v>
      </c>
      <c r="L14" s="16">
        <v>102.7</v>
      </c>
      <c r="M14" s="16">
        <f>H14/E14*100</f>
        <v>87.3884029218144</v>
      </c>
      <c r="N14" s="16">
        <f>M14-K14</f>
        <v>-15.111597078185596</v>
      </c>
      <c r="O14" s="16">
        <f>M14-L14</f>
        <v>-15.3115970781856</v>
      </c>
    </row>
    <row r="15" spans="1:15" ht="60">
      <c r="A15" s="4" t="s">
        <v>79</v>
      </c>
      <c r="B15" s="8" t="s">
        <v>8</v>
      </c>
      <c r="C15" s="16">
        <v>73.4</v>
      </c>
      <c r="D15" s="32">
        <v>34</v>
      </c>
      <c r="E15" s="32">
        <v>97.5</v>
      </c>
      <c r="F15" s="14">
        <v>100.6</v>
      </c>
      <c r="G15" s="14">
        <v>100.7</v>
      </c>
      <c r="H15" s="32">
        <v>107.1</v>
      </c>
      <c r="I15" s="16"/>
      <c r="J15" s="16"/>
      <c r="K15" s="16"/>
      <c r="L15" s="16"/>
      <c r="M15" s="16"/>
      <c r="N15" s="16"/>
      <c r="O15" s="16"/>
    </row>
    <row r="16" spans="1:15" ht="27.75" customHeight="1">
      <c r="A16" s="3" t="s">
        <v>50</v>
      </c>
      <c r="B16" s="8"/>
      <c r="C16" s="14"/>
      <c r="D16" s="33"/>
      <c r="E16" s="33"/>
      <c r="F16" s="14"/>
      <c r="G16" s="14"/>
      <c r="H16" s="33"/>
      <c r="I16" s="32"/>
      <c r="J16" s="16"/>
      <c r="K16" s="16"/>
      <c r="L16" s="16"/>
      <c r="M16" s="16"/>
      <c r="N16" s="16"/>
      <c r="O16" s="16"/>
    </row>
    <row r="17" spans="1:15" ht="75.75" customHeight="1">
      <c r="A17" s="4" t="s">
        <v>80</v>
      </c>
      <c r="B17" s="8" t="s">
        <v>7</v>
      </c>
      <c r="C17" s="16">
        <v>7043.2</v>
      </c>
      <c r="D17" s="32">
        <v>8855</v>
      </c>
      <c r="E17" s="32">
        <v>11525.4</v>
      </c>
      <c r="F17" s="16">
        <v>10916</v>
      </c>
      <c r="G17" s="14">
        <v>10924.7</v>
      </c>
      <c r="H17" s="32">
        <v>12852.8</v>
      </c>
      <c r="I17" s="16">
        <f t="shared" si="0"/>
        <v>117.74276291681933</v>
      </c>
      <c r="J17" s="16">
        <f t="shared" si="1"/>
        <v>117.64899722646844</v>
      </c>
      <c r="K17" s="16">
        <v>105.5</v>
      </c>
      <c r="L17" s="16">
        <v>105.6</v>
      </c>
      <c r="M17" s="16">
        <f>H17/E17*100</f>
        <v>111.51717077064569</v>
      </c>
      <c r="N17" s="16">
        <f>M17-K17</f>
        <v>6.017170770645691</v>
      </c>
      <c r="O17" s="16">
        <f>M17-L17</f>
        <v>5.917170770645697</v>
      </c>
    </row>
    <row r="18" spans="1:15" ht="60">
      <c r="A18" s="4" t="s">
        <v>81</v>
      </c>
      <c r="B18" s="8" t="s">
        <v>8</v>
      </c>
      <c r="C18" s="16">
        <v>103.8</v>
      </c>
      <c r="D18" s="33">
        <v>119.2</v>
      </c>
      <c r="E18" s="33">
        <v>125.5</v>
      </c>
      <c r="F18" s="14">
        <v>101.2</v>
      </c>
      <c r="G18" s="14">
        <v>101.3</v>
      </c>
      <c r="H18" s="33">
        <v>98.6</v>
      </c>
      <c r="I18" s="16"/>
      <c r="J18" s="16"/>
      <c r="K18" s="16"/>
      <c r="L18" s="16"/>
      <c r="M18" s="16"/>
      <c r="N18" s="16"/>
      <c r="O18" s="16"/>
    </row>
    <row r="19" spans="1:15" ht="47.25" customHeight="1">
      <c r="A19" s="3" t="s">
        <v>82</v>
      </c>
      <c r="B19" s="8"/>
      <c r="C19" s="14"/>
      <c r="D19" s="33"/>
      <c r="E19" s="33"/>
      <c r="F19" s="14"/>
      <c r="G19" s="14"/>
      <c r="H19" s="33"/>
      <c r="I19" s="16"/>
      <c r="J19" s="16"/>
      <c r="K19" s="16"/>
      <c r="L19" s="16"/>
      <c r="M19" s="16"/>
      <c r="N19" s="16"/>
      <c r="O19" s="16"/>
    </row>
    <row r="20" spans="1:15" ht="88.5" customHeight="1">
      <c r="A20" s="4" t="s">
        <v>83</v>
      </c>
      <c r="B20" s="8" t="s">
        <v>7</v>
      </c>
      <c r="C20" s="16">
        <v>281</v>
      </c>
      <c r="D20" s="33">
        <v>2590.8</v>
      </c>
      <c r="E20" s="33">
        <v>1285.4</v>
      </c>
      <c r="F20" s="16">
        <v>1123.5</v>
      </c>
      <c r="G20" s="16">
        <v>1125</v>
      </c>
      <c r="H20" s="33">
        <v>1172.6</v>
      </c>
      <c r="I20" s="16">
        <f t="shared" si="0"/>
        <v>104.3702714730752</v>
      </c>
      <c r="J20" s="16">
        <f t="shared" si="1"/>
        <v>104.23111111111109</v>
      </c>
      <c r="K20" s="16">
        <v>105</v>
      </c>
      <c r="L20" s="16">
        <v>105.1</v>
      </c>
      <c r="M20" s="16">
        <f>H20/E20*100</f>
        <v>91.22452154971214</v>
      </c>
      <c r="N20" s="16">
        <f>M20-K20</f>
        <v>-13.775478450287864</v>
      </c>
      <c r="O20" s="16">
        <f>M20-L20</f>
        <v>-13.875478450287858</v>
      </c>
    </row>
    <row r="21" spans="1:15" ht="60">
      <c r="A21" s="4" t="s">
        <v>84</v>
      </c>
      <c r="B21" s="8" t="s">
        <v>8</v>
      </c>
      <c r="C21" s="14">
        <v>682.9</v>
      </c>
      <c r="D21" s="32">
        <v>886</v>
      </c>
      <c r="E21" s="32">
        <v>48.5</v>
      </c>
      <c r="F21" s="14">
        <v>100.8</v>
      </c>
      <c r="G21" s="14">
        <v>100.9</v>
      </c>
      <c r="H21" s="32">
        <v>86.3</v>
      </c>
      <c r="I21" s="16"/>
      <c r="J21" s="16"/>
      <c r="K21" s="16"/>
      <c r="L21" s="16"/>
      <c r="M21" s="16"/>
      <c r="N21" s="16"/>
      <c r="O21" s="16"/>
    </row>
    <row r="22" spans="1:15" s="40" customFormat="1" ht="18.75">
      <c r="A22" s="36"/>
      <c r="B22" s="37"/>
      <c r="C22" s="38"/>
      <c r="D22" s="38"/>
      <c r="E22" s="38"/>
      <c r="F22" s="38"/>
      <c r="G22" s="38"/>
      <c r="H22" s="38"/>
      <c r="I22" s="39"/>
      <c r="J22" s="39"/>
      <c r="K22" s="39"/>
      <c r="L22" s="39"/>
      <c r="M22" s="39"/>
      <c r="N22" s="39"/>
      <c r="O22" s="39"/>
    </row>
    <row r="23" spans="1:15" s="40" customFormat="1" ht="18.75" customHeight="1">
      <c r="A23" s="70">
        <v>2</v>
      </c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</row>
    <row r="24" spans="1:15" s="40" customFormat="1" ht="18.75">
      <c r="A24" s="36"/>
      <c r="B24" s="37"/>
      <c r="C24" s="38"/>
      <c r="D24" s="38"/>
      <c r="E24" s="38"/>
      <c r="F24" s="38"/>
      <c r="G24" s="38"/>
      <c r="H24" s="38"/>
      <c r="I24" s="39"/>
      <c r="J24" s="39"/>
      <c r="K24" s="39"/>
      <c r="L24" s="39"/>
      <c r="M24" s="39"/>
      <c r="N24" s="39"/>
      <c r="O24" s="39"/>
    </row>
    <row r="25" spans="1:15" s="40" customFormat="1" ht="20.25" customHeight="1">
      <c r="A25" s="57" t="s">
        <v>0</v>
      </c>
      <c r="B25" s="58" t="s">
        <v>1</v>
      </c>
      <c r="C25" s="22" t="s">
        <v>2</v>
      </c>
      <c r="D25" s="2" t="s">
        <v>2</v>
      </c>
      <c r="E25" s="2" t="s">
        <v>2</v>
      </c>
      <c r="F25" s="57" t="s">
        <v>3</v>
      </c>
      <c r="G25" s="57"/>
      <c r="H25" s="22" t="s">
        <v>71</v>
      </c>
      <c r="I25" s="57" t="s">
        <v>74</v>
      </c>
      <c r="J25" s="57"/>
      <c r="K25" s="57" t="s">
        <v>76</v>
      </c>
      <c r="L25" s="57"/>
      <c r="M25" s="57" t="s">
        <v>77</v>
      </c>
      <c r="N25" s="57" t="s">
        <v>75</v>
      </c>
      <c r="O25" s="57"/>
    </row>
    <row r="26" spans="1:15" s="40" customFormat="1" ht="20.25" customHeight="1">
      <c r="A26" s="57"/>
      <c r="B26" s="58"/>
      <c r="C26" s="57">
        <v>2017</v>
      </c>
      <c r="D26" s="57">
        <v>2018</v>
      </c>
      <c r="E26" s="57">
        <v>2019</v>
      </c>
      <c r="F26" s="57">
        <v>2020</v>
      </c>
      <c r="G26" s="57"/>
      <c r="H26" s="57">
        <v>2020</v>
      </c>
      <c r="I26" s="57"/>
      <c r="J26" s="57"/>
      <c r="K26" s="57"/>
      <c r="L26" s="57"/>
      <c r="M26" s="57"/>
      <c r="N26" s="57"/>
      <c r="O26" s="57"/>
    </row>
    <row r="27" spans="1:15" s="40" customFormat="1" ht="21" customHeight="1">
      <c r="A27" s="57"/>
      <c r="B27" s="58"/>
      <c r="C27" s="57"/>
      <c r="D27" s="57"/>
      <c r="E27" s="57"/>
      <c r="F27" s="22" t="s">
        <v>68</v>
      </c>
      <c r="G27" s="22" t="s">
        <v>69</v>
      </c>
      <c r="H27" s="57"/>
      <c r="I27" s="22" t="s">
        <v>68</v>
      </c>
      <c r="J27" s="22" t="s">
        <v>69</v>
      </c>
      <c r="K27" s="22" t="s">
        <v>68</v>
      </c>
      <c r="L27" s="22" t="s">
        <v>69</v>
      </c>
      <c r="M27" s="57"/>
      <c r="N27" s="22" t="s">
        <v>68</v>
      </c>
      <c r="O27" s="22" t="s">
        <v>69</v>
      </c>
    </row>
    <row r="28" spans="1:15" s="40" customFormat="1" ht="63">
      <c r="A28" s="3" t="s">
        <v>85</v>
      </c>
      <c r="B28" s="8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</row>
    <row r="29" spans="1:15" s="40" customFormat="1" ht="109.5" customHeight="1">
      <c r="A29" s="4" t="s">
        <v>87</v>
      </c>
      <c r="B29" s="8" t="s">
        <v>7</v>
      </c>
      <c r="C29" s="42">
        <v>1020.1</v>
      </c>
      <c r="D29" s="51">
        <v>1282.3</v>
      </c>
      <c r="E29" s="51">
        <v>1239.7</v>
      </c>
      <c r="F29" s="42">
        <v>1503.6</v>
      </c>
      <c r="G29" s="56">
        <v>1518.3</v>
      </c>
      <c r="H29" s="51">
        <v>1223.4</v>
      </c>
      <c r="I29" s="48">
        <f>H29/F29*100</f>
        <v>81.36472466081406</v>
      </c>
      <c r="J29" s="48">
        <f>H29/G29*100</f>
        <v>80.5769610748864</v>
      </c>
      <c r="K29" s="42">
        <v>110.7</v>
      </c>
      <c r="L29" s="56">
        <v>111.8</v>
      </c>
      <c r="M29" s="48">
        <f>H29/E29*100</f>
        <v>98.68516576591111</v>
      </c>
      <c r="N29" s="48">
        <f>M29-K29</f>
        <v>-12.014834234088895</v>
      </c>
      <c r="O29" s="48">
        <f>M29-L29</f>
        <v>-13.114834234088889</v>
      </c>
    </row>
    <row r="30" spans="1:15" s="40" customFormat="1" ht="63">
      <c r="A30" s="4" t="s">
        <v>86</v>
      </c>
      <c r="B30" s="8" t="s">
        <v>8</v>
      </c>
      <c r="C30" s="42">
        <v>105.1</v>
      </c>
      <c r="D30" s="51">
        <v>114.2</v>
      </c>
      <c r="E30" s="51">
        <v>90.9</v>
      </c>
      <c r="F30" s="56">
        <v>99</v>
      </c>
      <c r="G30" s="56">
        <v>100</v>
      </c>
      <c r="H30" s="51">
        <v>89.9</v>
      </c>
      <c r="I30" s="16"/>
      <c r="J30" s="16"/>
      <c r="K30" s="43"/>
      <c r="L30" s="43"/>
      <c r="M30" s="43"/>
      <c r="N30" s="43"/>
      <c r="O30" s="43"/>
    </row>
    <row r="31" spans="1:15" ht="24.75" customHeight="1">
      <c r="A31" s="35" t="s">
        <v>51</v>
      </c>
      <c r="B31" s="27"/>
      <c r="C31" s="28"/>
      <c r="D31" s="50"/>
      <c r="E31" s="50"/>
      <c r="F31" s="28"/>
      <c r="G31" s="28"/>
      <c r="H31" s="50"/>
      <c r="I31" s="16"/>
      <c r="J31" s="16"/>
      <c r="K31" s="30"/>
      <c r="L31" s="30"/>
      <c r="M31" s="30"/>
      <c r="N31" s="30"/>
      <c r="O31" s="30"/>
    </row>
    <row r="32" spans="1:15" ht="22.5" customHeight="1">
      <c r="A32" s="5" t="s">
        <v>11</v>
      </c>
      <c r="B32" s="9" t="s">
        <v>12</v>
      </c>
      <c r="C32" s="32">
        <v>5811.8</v>
      </c>
      <c r="D32" s="33">
        <v>5540.5</v>
      </c>
      <c r="E32" s="33">
        <v>6243.6</v>
      </c>
      <c r="F32" s="32">
        <v>6301.2</v>
      </c>
      <c r="G32" s="32">
        <v>6313.8</v>
      </c>
      <c r="H32" s="33">
        <v>7305.5</v>
      </c>
      <c r="I32" s="16">
        <f>H32/F32*100</f>
        <v>115.93823398717704</v>
      </c>
      <c r="J32" s="16">
        <f>H32/G32*100</f>
        <v>115.70686432893027</v>
      </c>
      <c r="K32" s="16">
        <v>104.1</v>
      </c>
      <c r="L32" s="16">
        <v>104.3</v>
      </c>
      <c r="M32" s="16">
        <f>H32/E32*100</f>
        <v>117.00781600358768</v>
      </c>
      <c r="N32" s="16">
        <f>M32-K32</f>
        <v>12.907816003587683</v>
      </c>
      <c r="O32" s="16">
        <f>M32-L32</f>
        <v>12.70781600358768</v>
      </c>
    </row>
    <row r="33" spans="1:15" ht="60">
      <c r="A33" s="4" t="s">
        <v>13</v>
      </c>
      <c r="B33" s="8" t="s">
        <v>8</v>
      </c>
      <c r="C33" s="14">
        <v>103.4</v>
      </c>
      <c r="D33" s="32">
        <v>91</v>
      </c>
      <c r="E33" s="32">
        <v>112</v>
      </c>
      <c r="F33" s="14">
        <v>101.7</v>
      </c>
      <c r="G33" s="32">
        <v>101.8</v>
      </c>
      <c r="H33" s="32">
        <v>100.9</v>
      </c>
      <c r="I33" s="16"/>
      <c r="J33" s="16"/>
      <c r="K33" s="16"/>
      <c r="L33" s="16"/>
      <c r="M33" s="16"/>
      <c r="N33" s="16"/>
      <c r="O33" s="16"/>
    </row>
    <row r="34" spans="1:15" ht="24.75" customHeight="1">
      <c r="A34" s="3" t="s">
        <v>94</v>
      </c>
      <c r="B34" s="8"/>
      <c r="C34" s="14"/>
      <c r="D34" s="33"/>
      <c r="E34" s="33"/>
      <c r="F34" s="14"/>
      <c r="G34" s="14"/>
      <c r="H34" s="33"/>
      <c r="I34" s="16"/>
      <c r="J34" s="16"/>
      <c r="K34" s="16"/>
      <c r="L34" s="16"/>
      <c r="M34" s="16"/>
      <c r="N34" s="16"/>
      <c r="O34" s="16"/>
    </row>
    <row r="35" spans="1:15" ht="38.25" customHeight="1">
      <c r="A35" s="4" t="s">
        <v>95</v>
      </c>
      <c r="B35" s="8" t="s">
        <v>28</v>
      </c>
      <c r="C35" s="14">
        <v>374.7</v>
      </c>
      <c r="D35" s="33">
        <v>510.9</v>
      </c>
      <c r="E35" s="33">
        <v>525.8</v>
      </c>
      <c r="F35" s="16">
        <v>550.2</v>
      </c>
      <c r="G35" s="16">
        <v>551.3</v>
      </c>
      <c r="H35" s="33">
        <v>454.8</v>
      </c>
      <c r="I35" s="16">
        <f>H35/F35*100</f>
        <v>82.66085059978188</v>
      </c>
      <c r="J35" s="16">
        <f>H35/G35*100</f>
        <v>82.49591873752948</v>
      </c>
      <c r="K35" s="16">
        <v>102</v>
      </c>
      <c r="L35" s="16">
        <v>102.2</v>
      </c>
      <c r="M35" s="16">
        <f>H35/E35*100</f>
        <v>86.49676683149488</v>
      </c>
      <c r="N35" s="16">
        <f>M35-K35</f>
        <v>-15.503233168505119</v>
      </c>
      <c r="O35" s="16">
        <f>M35-L35</f>
        <v>-15.703233168505122</v>
      </c>
    </row>
    <row r="36" spans="1:15" ht="60">
      <c r="A36" s="23" t="s">
        <v>59</v>
      </c>
      <c r="B36" s="24" t="s">
        <v>8</v>
      </c>
      <c r="C36" s="25">
        <v>98</v>
      </c>
      <c r="D36" s="54">
        <v>132</v>
      </c>
      <c r="E36" s="54">
        <v>98.4</v>
      </c>
      <c r="F36" s="25">
        <v>98.5</v>
      </c>
      <c r="G36" s="25">
        <v>98.7</v>
      </c>
      <c r="H36" s="54">
        <v>83.5</v>
      </c>
      <c r="I36" s="16"/>
      <c r="J36" s="16"/>
      <c r="K36" s="16"/>
      <c r="L36" s="16"/>
      <c r="M36" s="16"/>
      <c r="N36" s="16"/>
      <c r="O36" s="16"/>
    </row>
    <row r="37" spans="1:15" ht="23.25" customHeight="1">
      <c r="A37" s="3" t="s">
        <v>52</v>
      </c>
      <c r="B37" s="8"/>
      <c r="C37" s="14"/>
      <c r="D37" s="33"/>
      <c r="E37" s="33"/>
      <c r="F37" s="14"/>
      <c r="G37" s="14"/>
      <c r="H37" s="33"/>
      <c r="I37" s="16"/>
      <c r="J37" s="16"/>
      <c r="K37" s="16"/>
      <c r="L37" s="16"/>
      <c r="M37" s="16"/>
      <c r="N37" s="16"/>
      <c r="O37" s="16"/>
    </row>
    <row r="38" spans="1:15" ht="47.25">
      <c r="A38" s="4" t="s">
        <v>15</v>
      </c>
      <c r="B38" s="9" t="s">
        <v>16</v>
      </c>
      <c r="C38" s="14">
        <v>1309.5</v>
      </c>
      <c r="D38" s="33">
        <v>1031.5</v>
      </c>
      <c r="E38" s="33">
        <v>2051.9</v>
      </c>
      <c r="F38" s="16">
        <v>9761.6</v>
      </c>
      <c r="G38" s="16">
        <v>9761.6</v>
      </c>
      <c r="H38" s="32">
        <v>1202</v>
      </c>
      <c r="I38" s="16">
        <f>H38/F38*100</f>
        <v>12.31355515489264</v>
      </c>
      <c r="J38" s="16">
        <f>H38/G38*100</f>
        <v>12.31355515489264</v>
      </c>
      <c r="K38" s="16">
        <v>562.6</v>
      </c>
      <c r="L38" s="16">
        <v>562.6</v>
      </c>
      <c r="M38" s="16">
        <f>H38/E38*100</f>
        <v>58.57985281933817</v>
      </c>
      <c r="N38" s="16">
        <f>M38-K38</f>
        <v>-504.02014718066187</v>
      </c>
      <c r="O38" s="16">
        <f>M38-L38</f>
        <v>-504.02014718066187</v>
      </c>
    </row>
    <row r="39" spans="1:15" ht="60">
      <c r="A39" s="4" t="s">
        <v>17</v>
      </c>
      <c r="B39" s="8" t="s">
        <v>8</v>
      </c>
      <c r="C39" s="14">
        <v>64.6</v>
      </c>
      <c r="D39" s="33">
        <v>74.7</v>
      </c>
      <c r="E39" s="33">
        <v>182.8</v>
      </c>
      <c r="F39" s="14">
        <v>533.3</v>
      </c>
      <c r="G39" s="14">
        <v>533.3</v>
      </c>
      <c r="H39" s="33">
        <v>55.4</v>
      </c>
      <c r="I39" s="16"/>
      <c r="J39" s="16"/>
      <c r="K39" s="16"/>
      <c r="L39" s="16"/>
      <c r="M39" s="16"/>
      <c r="N39" s="16"/>
      <c r="O39" s="16"/>
    </row>
    <row r="40" spans="1:15" ht="30">
      <c r="A40" s="5" t="s">
        <v>18</v>
      </c>
      <c r="B40" s="9" t="s">
        <v>19</v>
      </c>
      <c r="C40" s="15">
        <v>66.285</v>
      </c>
      <c r="D40" s="53">
        <v>73.244</v>
      </c>
      <c r="E40" s="53">
        <v>73.383</v>
      </c>
      <c r="F40" s="16">
        <v>70.2</v>
      </c>
      <c r="G40" s="16">
        <v>70.3</v>
      </c>
      <c r="H40" s="32">
        <v>54.8</v>
      </c>
      <c r="I40" s="16">
        <f>H40/F40*100</f>
        <v>78.06267806267806</v>
      </c>
      <c r="J40" s="16">
        <f>H40/G40*100</f>
        <v>77.9516358463727</v>
      </c>
      <c r="K40" s="16">
        <v>95.4</v>
      </c>
      <c r="L40" s="16">
        <v>95.5</v>
      </c>
      <c r="M40" s="16">
        <f>H40/E40*100</f>
        <v>74.6766962375482</v>
      </c>
      <c r="N40" s="16">
        <f>M40-K40</f>
        <v>-20.723303762451806</v>
      </c>
      <c r="O40" s="16">
        <f>M40-L40</f>
        <v>-20.8233037624518</v>
      </c>
    </row>
    <row r="41" spans="1:15" ht="20.25" customHeight="1">
      <c r="A41" s="3" t="s">
        <v>53</v>
      </c>
      <c r="B41" s="8"/>
      <c r="C41" s="14"/>
      <c r="D41" s="33"/>
      <c r="E41" s="33"/>
      <c r="F41" s="14"/>
      <c r="G41" s="14"/>
      <c r="H41" s="33"/>
      <c r="I41" s="16"/>
      <c r="J41" s="16"/>
      <c r="K41" s="16"/>
      <c r="L41" s="16"/>
      <c r="M41" s="16"/>
      <c r="N41" s="16"/>
      <c r="O41" s="16"/>
    </row>
    <row r="42" spans="1:15" ht="72.75" customHeight="1">
      <c r="A42" s="4" t="s">
        <v>93</v>
      </c>
      <c r="B42" s="8" t="s">
        <v>21</v>
      </c>
      <c r="C42" s="16">
        <v>104</v>
      </c>
      <c r="D42" s="52">
        <v>102.5</v>
      </c>
      <c r="E42" s="52">
        <v>104.5</v>
      </c>
      <c r="F42" s="16">
        <v>104</v>
      </c>
      <c r="G42" s="31">
        <v>104</v>
      </c>
      <c r="H42" s="52">
        <v>103.2</v>
      </c>
      <c r="I42" s="16"/>
      <c r="J42" s="16"/>
      <c r="K42" s="16"/>
      <c r="L42" s="16"/>
      <c r="M42" s="16"/>
      <c r="N42" s="16"/>
      <c r="O42" s="16"/>
    </row>
    <row r="43" spans="1:15" s="40" customFormat="1" ht="18.75">
      <c r="A43" s="36"/>
      <c r="B43" s="37"/>
      <c r="C43" s="38"/>
      <c r="D43" s="39"/>
      <c r="E43" s="39"/>
      <c r="F43" s="39"/>
      <c r="G43" s="44"/>
      <c r="H43" s="44"/>
      <c r="I43" s="39"/>
      <c r="J43" s="39"/>
      <c r="K43" s="39"/>
      <c r="L43" s="39"/>
      <c r="M43" s="39"/>
      <c r="N43" s="39"/>
      <c r="O43" s="39"/>
    </row>
    <row r="44" spans="1:15" s="40" customFormat="1" ht="18.75">
      <c r="A44" s="36"/>
      <c r="B44" s="37"/>
      <c r="C44" s="38"/>
      <c r="D44" s="39"/>
      <c r="E44" s="39"/>
      <c r="F44" s="39"/>
      <c r="G44" s="44"/>
      <c r="H44" s="44"/>
      <c r="I44" s="39"/>
      <c r="J44" s="39"/>
      <c r="K44" s="39"/>
      <c r="L44" s="39"/>
      <c r="M44" s="39"/>
      <c r="N44" s="39"/>
      <c r="O44" s="39"/>
    </row>
    <row r="45" spans="1:15" s="40" customFormat="1" ht="18.75" customHeight="1">
      <c r="A45" s="70">
        <v>3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</row>
    <row r="46" spans="1:15" s="40" customFormat="1" ht="18.75">
      <c r="A46" s="36"/>
      <c r="B46" s="37"/>
      <c r="C46" s="38"/>
      <c r="D46" s="39"/>
      <c r="E46" s="39"/>
      <c r="F46" s="39"/>
      <c r="G46" s="44"/>
      <c r="H46" s="44"/>
      <c r="I46" s="39"/>
      <c r="J46" s="39"/>
      <c r="K46" s="39"/>
      <c r="L46" s="39"/>
      <c r="M46" s="39"/>
      <c r="N46" s="39"/>
      <c r="O46" s="39"/>
    </row>
    <row r="47" spans="1:15" s="40" customFormat="1" ht="22.5" customHeight="1">
      <c r="A47" s="57" t="s">
        <v>0</v>
      </c>
      <c r="B47" s="58" t="s">
        <v>1</v>
      </c>
      <c r="C47" s="22" t="s">
        <v>2</v>
      </c>
      <c r="D47" s="2" t="s">
        <v>2</v>
      </c>
      <c r="E47" s="2" t="s">
        <v>2</v>
      </c>
      <c r="F47" s="57" t="s">
        <v>3</v>
      </c>
      <c r="G47" s="57"/>
      <c r="H47" s="22" t="s">
        <v>71</v>
      </c>
      <c r="I47" s="57" t="s">
        <v>74</v>
      </c>
      <c r="J47" s="57"/>
      <c r="K47" s="57" t="s">
        <v>76</v>
      </c>
      <c r="L47" s="57"/>
      <c r="M47" s="57" t="s">
        <v>77</v>
      </c>
      <c r="N47" s="57" t="s">
        <v>75</v>
      </c>
      <c r="O47" s="57"/>
    </row>
    <row r="48" spans="1:15" s="40" customFormat="1" ht="20.25" customHeight="1">
      <c r="A48" s="57"/>
      <c r="B48" s="58"/>
      <c r="C48" s="57">
        <v>2017</v>
      </c>
      <c r="D48" s="57">
        <v>2018</v>
      </c>
      <c r="E48" s="57">
        <v>2019</v>
      </c>
      <c r="F48" s="57">
        <v>2020</v>
      </c>
      <c r="G48" s="57"/>
      <c r="H48" s="57">
        <v>2020</v>
      </c>
      <c r="I48" s="57"/>
      <c r="J48" s="57"/>
      <c r="K48" s="57"/>
      <c r="L48" s="57"/>
      <c r="M48" s="57"/>
      <c r="N48" s="57"/>
      <c r="O48" s="57"/>
    </row>
    <row r="49" spans="1:15" s="40" customFormat="1" ht="20.25" customHeight="1">
      <c r="A49" s="57"/>
      <c r="B49" s="58"/>
      <c r="C49" s="57"/>
      <c r="D49" s="57"/>
      <c r="E49" s="57"/>
      <c r="F49" s="22" t="s">
        <v>68</v>
      </c>
      <c r="G49" s="22" t="s">
        <v>69</v>
      </c>
      <c r="H49" s="57"/>
      <c r="I49" s="22" t="s">
        <v>68</v>
      </c>
      <c r="J49" s="22" t="s">
        <v>69</v>
      </c>
      <c r="K49" s="22" t="s">
        <v>68</v>
      </c>
      <c r="L49" s="22" t="s">
        <v>69</v>
      </c>
      <c r="M49" s="57"/>
      <c r="N49" s="22" t="s">
        <v>68</v>
      </c>
      <c r="O49" s="22" t="s">
        <v>69</v>
      </c>
    </row>
    <row r="50" spans="1:15" ht="45">
      <c r="A50" s="5" t="s">
        <v>22</v>
      </c>
      <c r="B50" s="10" t="s">
        <v>16</v>
      </c>
      <c r="C50" s="14">
        <v>16463.4</v>
      </c>
      <c r="D50" s="33">
        <v>17281.2</v>
      </c>
      <c r="E50" s="33">
        <v>18574.6</v>
      </c>
      <c r="F50" s="14">
        <v>19590.4</v>
      </c>
      <c r="G50" s="14">
        <v>19611.5</v>
      </c>
      <c r="H50" s="33">
        <v>18221.3</v>
      </c>
      <c r="I50" s="16">
        <f>H50/F50*100</f>
        <v>93.01137291734726</v>
      </c>
      <c r="J50" s="16">
        <f>H50/G50*100</f>
        <v>92.91130204216913</v>
      </c>
      <c r="K50" s="16">
        <v>106.3</v>
      </c>
      <c r="L50" s="16">
        <v>106.4</v>
      </c>
      <c r="M50" s="16">
        <f>H50/E50*100</f>
        <v>98.09794019790466</v>
      </c>
      <c r="N50" s="16">
        <f>M50-K50</f>
        <v>-8.202059802095334</v>
      </c>
      <c r="O50" s="16">
        <f>M50-L50</f>
        <v>-8.302059802095343</v>
      </c>
    </row>
    <row r="51" spans="1:15" ht="60">
      <c r="A51" s="5" t="s">
        <v>22</v>
      </c>
      <c r="B51" s="10" t="s">
        <v>8</v>
      </c>
      <c r="C51" s="16">
        <v>98.6</v>
      </c>
      <c r="D51" s="32">
        <v>102.9</v>
      </c>
      <c r="E51" s="32">
        <v>102.9</v>
      </c>
      <c r="F51" s="14">
        <v>102.2</v>
      </c>
      <c r="G51" s="16">
        <v>102.3</v>
      </c>
      <c r="H51" s="32">
        <v>95</v>
      </c>
      <c r="I51" s="16"/>
      <c r="J51" s="16"/>
      <c r="K51" s="16"/>
      <c r="L51" s="16"/>
      <c r="M51" s="16"/>
      <c r="N51" s="16"/>
      <c r="O51" s="16"/>
    </row>
    <row r="52" spans="1:15" ht="24" customHeight="1">
      <c r="A52" s="4" t="s">
        <v>23</v>
      </c>
      <c r="B52" s="8" t="s">
        <v>7</v>
      </c>
      <c r="C52" s="16">
        <v>419.9</v>
      </c>
      <c r="D52" s="32">
        <v>426</v>
      </c>
      <c r="E52" s="32">
        <v>451.4</v>
      </c>
      <c r="F52" s="14">
        <v>462.6</v>
      </c>
      <c r="G52" s="16">
        <v>463</v>
      </c>
      <c r="H52" s="32">
        <v>414.8</v>
      </c>
      <c r="I52" s="16">
        <f>H52/F52*100</f>
        <v>89.66709900562041</v>
      </c>
      <c r="J52" s="16">
        <f>H52/G52*100</f>
        <v>89.58963282937366</v>
      </c>
      <c r="K52" s="16">
        <v>104.3</v>
      </c>
      <c r="L52" s="16">
        <v>104.4</v>
      </c>
      <c r="M52" s="16">
        <f>H52/E52*100</f>
        <v>91.8918918918919</v>
      </c>
      <c r="N52" s="16">
        <f>M52-K52</f>
        <v>-12.408108108108095</v>
      </c>
      <c r="O52" s="16">
        <f>M52-L52</f>
        <v>-12.508108108108104</v>
      </c>
    </row>
    <row r="53" spans="1:15" ht="60">
      <c r="A53" s="4" t="s">
        <v>23</v>
      </c>
      <c r="B53" s="8" t="s">
        <v>8</v>
      </c>
      <c r="C53" s="14">
        <v>94.1</v>
      </c>
      <c r="D53" s="32">
        <v>99</v>
      </c>
      <c r="E53" s="32">
        <v>101.4</v>
      </c>
      <c r="F53" s="14">
        <v>100.3</v>
      </c>
      <c r="G53" s="14">
        <v>100.4</v>
      </c>
      <c r="H53" s="32">
        <v>90.4</v>
      </c>
      <c r="I53" s="16"/>
      <c r="J53" s="16"/>
      <c r="K53" s="16"/>
      <c r="L53" s="16"/>
      <c r="M53" s="16"/>
      <c r="N53" s="16"/>
      <c r="O53" s="16"/>
    </row>
    <row r="54" spans="1:15" ht="31.5">
      <c r="A54" s="3" t="s">
        <v>61</v>
      </c>
      <c r="B54" s="8"/>
      <c r="C54" s="14"/>
      <c r="D54" s="33"/>
      <c r="E54" s="33"/>
      <c r="F54" s="14"/>
      <c r="G54" s="14"/>
      <c r="H54" s="33"/>
      <c r="I54" s="16"/>
      <c r="J54" s="16"/>
      <c r="K54" s="16"/>
      <c r="L54" s="16"/>
      <c r="M54" s="16"/>
      <c r="N54" s="16"/>
      <c r="O54" s="16"/>
    </row>
    <row r="55" spans="1:15" ht="35.25" customHeight="1">
      <c r="A55" s="4" t="s">
        <v>62</v>
      </c>
      <c r="B55" s="8" t="s">
        <v>24</v>
      </c>
      <c r="C55" s="14">
        <v>661</v>
      </c>
      <c r="D55" s="33">
        <v>644</v>
      </c>
      <c r="E55" s="33">
        <v>553</v>
      </c>
      <c r="F55" s="14">
        <v>646</v>
      </c>
      <c r="G55" s="14">
        <v>647</v>
      </c>
      <c r="H55" s="33">
        <v>520</v>
      </c>
      <c r="I55" s="16">
        <f>H55/F55*100</f>
        <v>80.4953560371517</v>
      </c>
      <c r="J55" s="16">
        <f>H55/G55*100</f>
        <v>80.370942812983</v>
      </c>
      <c r="K55" s="16">
        <v>100.2</v>
      </c>
      <c r="L55" s="16">
        <v>100.3</v>
      </c>
      <c r="M55" s="16">
        <f>H55/E55*100</f>
        <v>94.03254972875226</v>
      </c>
      <c r="N55" s="16">
        <f>M55-K55</f>
        <v>-6.167450271247745</v>
      </c>
      <c r="O55" s="16">
        <f>M55-L55</f>
        <v>-6.267450271247739</v>
      </c>
    </row>
    <row r="56" spans="1:15" ht="66" customHeight="1">
      <c r="A56" s="26" t="s">
        <v>63</v>
      </c>
      <c r="B56" s="41" t="s">
        <v>25</v>
      </c>
      <c r="C56" s="28">
        <v>4.642</v>
      </c>
      <c r="D56" s="50">
        <v>4.638</v>
      </c>
      <c r="E56" s="50">
        <v>4.552</v>
      </c>
      <c r="F56" s="28">
        <v>4.675</v>
      </c>
      <c r="G56" s="28">
        <v>4.678</v>
      </c>
      <c r="H56" s="50">
        <v>4.176</v>
      </c>
      <c r="I56" s="16">
        <f>H56/F56*100</f>
        <v>89.32620320855615</v>
      </c>
      <c r="J56" s="16">
        <f>H56/G56*100</f>
        <v>89.26891834117144</v>
      </c>
      <c r="K56" s="30">
        <v>100.5</v>
      </c>
      <c r="L56" s="30">
        <v>100.5</v>
      </c>
      <c r="M56" s="30">
        <f>H56/E56*100</f>
        <v>91.73989455184535</v>
      </c>
      <c r="N56" s="30">
        <f>M56-K56</f>
        <v>-8.760105448154647</v>
      </c>
      <c r="O56" s="30">
        <f>M56-L56</f>
        <v>-8.760105448154647</v>
      </c>
    </row>
    <row r="57" spans="1:15" ht="36.75" customHeight="1">
      <c r="A57" s="4" t="s">
        <v>64</v>
      </c>
      <c r="B57" s="8" t="s">
        <v>7</v>
      </c>
      <c r="C57" s="14">
        <v>12494.7</v>
      </c>
      <c r="D57" s="33">
        <v>10138.9</v>
      </c>
      <c r="E57" s="33">
        <v>10324.1</v>
      </c>
      <c r="F57" s="14">
        <v>11247.9</v>
      </c>
      <c r="G57" s="14">
        <v>11262.8</v>
      </c>
      <c r="H57" s="33">
        <v>9162.5</v>
      </c>
      <c r="I57" s="16">
        <f>H57/F57*100</f>
        <v>81.45965024582367</v>
      </c>
      <c r="J57" s="16">
        <f>H57/G57*100</f>
        <v>81.35188407855951</v>
      </c>
      <c r="K57" s="16">
        <v>105.9</v>
      </c>
      <c r="L57" s="16">
        <v>106</v>
      </c>
      <c r="M57" s="16">
        <f>H57/E57*100</f>
        <v>88.74865605718658</v>
      </c>
      <c r="N57" s="16">
        <f>M57-K57</f>
        <v>-17.151343942813426</v>
      </c>
      <c r="O57" s="16">
        <f>M57-L57</f>
        <v>-17.25134394281342</v>
      </c>
    </row>
    <row r="58" spans="1:15" ht="22.5" customHeight="1">
      <c r="A58" s="3" t="s">
        <v>54</v>
      </c>
      <c r="B58" s="8"/>
      <c r="C58" s="14"/>
      <c r="D58" s="33"/>
      <c r="E58" s="33"/>
      <c r="F58" s="14"/>
      <c r="G58" s="14"/>
      <c r="H58" s="33"/>
      <c r="I58" s="16"/>
      <c r="J58" s="16"/>
      <c r="K58" s="16"/>
      <c r="L58" s="16"/>
      <c r="M58" s="16"/>
      <c r="N58" s="16"/>
      <c r="O58" s="16"/>
    </row>
    <row r="59" spans="1:15" ht="45">
      <c r="A59" s="5" t="s">
        <v>26</v>
      </c>
      <c r="B59" s="8" t="s">
        <v>16</v>
      </c>
      <c r="C59" s="16">
        <v>6507.7</v>
      </c>
      <c r="D59" s="32">
        <v>3447.9</v>
      </c>
      <c r="E59" s="32">
        <v>6059</v>
      </c>
      <c r="F59" s="16">
        <v>28503</v>
      </c>
      <c r="G59" s="16">
        <v>28503</v>
      </c>
      <c r="H59" s="32">
        <v>8363.8</v>
      </c>
      <c r="I59" s="16">
        <f>H59/F59*100</f>
        <v>29.343577868996245</v>
      </c>
      <c r="J59" s="16">
        <f>H59/G59*100</f>
        <v>29.343577868996245</v>
      </c>
      <c r="K59" s="16">
        <v>382.4</v>
      </c>
      <c r="L59" s="16">
        <v>382.4</v>
      </c>
      <c r="M59" s="16">
        <f>H59/E59*100</f>
        <v>138.03928040930847</v>
      </c>
      <c r="N59" s="16">
        <f>M59-K59</f>
        <v>-244.3607195906915</v>
      </c>
      <c r="O59" s="16">
        <f>M59-L59</f>
        <v>-244.3607195906915</v>
      </c>
    </row>
    <row r="60" spans="1:15" ht="60">
      <c r="A60" s="5" t="s">
        <v>27</v>
      </c>
      <c r="B60" s="8" t="s">
        <v>8</v>
      </c>
      <c r="C60" s="16">
        <v>103.4</v>
      </c>
      <c r="D60" s="32">
        <v>50.7</v>
      </c>
      <c r="E60" s="32">
        <v>162.9</v>
      </c>
      <c r="F60" s="14">
        <v>367.7</v>
      </c>
      <c r="G60" s="14">
        <v>367.7</v>
      </c>
      <c r="H60" s="32">
        <v>132</v>
      </c>
      <c r="I60" s="16">
        <f>H60/F60*100</f>
        <v>35.89883056839815</v>
      </c>
      <c r="J60" s="16">
        <f>H60/G60*100</f>
        <v>35.89883056839815</v>
      </c>
      <c r="K60" s="16"/>
      <c r="L60" s="16"/>
      <c r="M60" s="16">
        <f>H60/E60*100</f>
        <v>81.03130755064456</v>
      </c>
      <c r="N60" s="16"/>
      <c r="O60" s="16"/>
    </row>
    <row r="61" spans="1:15" ht="31.5">
      <c r="A61" s="3" t="s">
        <v>55</v>
      </c>
      <c r="B61" s="8"/>
      <c r="C61" s="14"/>
      <c r="D61" s="33"/>
      <c r="E61" s="33"/>
      <c r="F61" s="14"/>
      <c r="G61" s="14"/>
      <c r="H61" s="33"/>
      <c r="I61" s="16"/>
      <c r="J61" s="16"/>
      <c r="K61" s="16"/>
      <c r="L61" s="16"/>
      <c r="M61" s="16"/>
      <c r="N61" s="16"/>
      <c r="O61" s="16"/>
    </row>
    <row r="62" spans="1:15" ht="31.5">
      <c r="A62" s="12" t="s">
        <v>88</v>
      </c>
      <c r="B62" s="8" t="s">
        <v>12</v>
      </c>
      <c r="C62" s="16">
        <v>482.4</v>
      </c>
      <c r="D62" s="33">
        <v>458.4</v>
      </c>
      <c r="E62" s="33">
        <v>866.2</v>
      </c>
      <c r="F62" s="16">
        <v>646.8</v>
      </c>
      <c r="G62" s="14">
        <v>647.7</v>
      </c>
      <c r="H62" s="33">
        <v>670.5</v>
      </c>
      <c r="I62" s="16">
        <f>H62/F62*100</f>
        <v>103.66419294990725</v>
      </c>
      <c r="J62" s="16">
        <f>H62/G62*100</f>
        <v>103.52014821676701</v>
      </c>
      <c r="K62" s="16">
        <v>107.9</v>
      </c>
      <c r="L62" s="16">
        <v>108.1</v>
      </c>
      <c r="M62" s="16">
        <f>H62/E62*100</f>
        <v>77.40706534287693</v>
      </c>
      <c r="N62" s="16">
        <f>M62-K62</f>
        <v>-30.492934657123072</v>
      </c>
      <c r="O62" s="16">
        <f>M62-L62</f>
        <v>-30.69293465712306</v>
      </c>
    </row>
    <row r="63" spans="1:15" ht="31.5">
      <c r="A63" s="3" t="s">
        <v>56</v>
      </c>
      <c r="B63" s="8"/>
      <c r="C63" s="14"/>
      <c r="D63" s="33"/>
      <c r="E63" s="33"/>
      <c r="F63" s="14"/>
      <c r="G63" s="14"/>
      <c r="H63" s="33"/>
      <c r="I63" s="16"/>
      <c r="J63" s="16"/>
      <c r="K63" s="16"/>
      <c r="L63" s="16"/>
      <c r="M63" s="16"/>
      <c r="N63" s="16"/>
      <c r="O63" s="16"/>
    </row>
    <row r="64" spans="1:15" ht="31.5">
      <c r="A64" s="7" t="s">
        <v>29</v>
      </c>
      <c r="B64" s="8" t="s">
        <v>9</v>
      </c>
      <c r="C64" s="16">
        <v>101.5</v>
      </c>
      <c r="D64" s="55">
        <v>102.9</v>
      </c>
      <c r="E64" s="33">
        <v>101.9</v>
      </c>
      <c r="F64" s="16">
        <v>102.5</v>
      </c>
      <c r="G64" s="16">
        <v>102.6</v>
      </c>
      <c r="H64" s="33">
        <v>98.6</v>
      </c>
      <c r="I64" s="16"/>
      <c r="J64" s="16"/>
      <c r="K64" s="16"/>
      <c r="L64" s="16"/>
      <c r="M64" s="16"/>
      <c r="N64" s="16"/>
      <c r="O64" s="16"/>
    </row>
    <row r="65" spans="1:15" ht="31.5">
      <c r="A65" s="5" t="s">
        <v>30</v>
      </c>
      <c r="B65" s="8" t="s">
        <v>31</v>
      </c>
      <c r="C65" s="14">
        <v>14351.8</v>
      </c>
      <c r="D65" s="55">
        <v>15108.9</v>
      </c>
      <c r="E65" s="33">
        <v>16045.3</v>
      </c>
      <c r="F65" s="14">
        <v>17103.3</v>
      </c>
      <c r="G65" s="14">
        <v>17121.3</v>
      </c>
      <c r="H65" s="32">
        <v>16321</v>
      </c>
      <c r="I65" s="16">
        <f>H65/F65*100</f>
        <v>95.42602889500857</v>
      </c>
      <c r="J65" s="16">
        <f>H65/G65*100</f>
        <v>95.32570540788376</v>
      </c>
      <c r="K65" s="16">
        <v>105.8</v>
      </c>
      <c r="L65" s="16">
        <v>105.9</v>
      </c>
      <c r="M65" s="16">
        <f>H65/E65*100</f>
        <v>101.71826017587706</v>
      </c>
      <c r="N65" s="16">
        <f>M65-K65</f>
        <v>-4.081739824122934</v>
      </c>
      <c r="O65" s="16">
        <f>M65-L65</f>
        <v>-4.181739824122943</v>
      </c>
    </row>
    <row r="66" spans="1:15" ht="47.25">
      <c r="A66" s="5" t="s">
        <v>32</v>
      </c>
      <c r="B66" s="8" t="s">
        <v>60</v>
      </c>
      <c r="C66" s="14">
        <v>16.4</v>
      </c>
      <c r="D66" s="33">
        <v>16.4</v>
      </c>
      <c r="E66" s="33">
        <v>16.4</v>
      </c>
      <c r="F66" s="14">
        <v>16.3</v>
      </c>
      <c r="G66" s="14">
        <v>16.2</v>
      </c>
      <c r="H66" s="33">
        <v>16.4</v>
      </c>
      <c r="I66" s="16"/>
      <c r="J66" s="16"/>
      <c r="K66" s="16"/>
      <c r="L66" s="16"/>
      <c r="M66" s="16"/>
      <c r="N66" s="16"/>
      <c r="O66" s="16"/>
    </row>
    <row r="67" spans="1:15" ht="18.75">
      <c r="A67" s="3" t="s">
        <v>57</v>
      </c>
      <c r="B67" s="8"/>
      <c r="C67" s="14"/>
      <c r="D67" s="33"/>
      <c r="E67" s="33"/>
      <c r="F67" s="14"/>
      <c r="G67" s="14"/>
      <c r="H67" s="33"/>
      <c r="I67" s="16"/>
      <c r="J67" s="16"/>
      <c r="K67" s="16"/>
      <c r="L67" s="16"/>
      <c r="M67" s="16"/>
      <c r="N67" s="16"/>
      <c r="O67" s="16"/>
    </row>
    <row r="68" spans="1:15" ht="31.5">
      <c r="A68" s="5" t="s">
        <v>33</v>
      </c>
      <c r="B68" s="8" t="s">
        <v>25</v>
      </c>
      <c r="C68" s="14">
        <v>41.85</v>
      </c>
      <c r="D68" s="33">
        <v>42.06</v>
      </c>
      <c r="E68" s="33">
        <v>42.25</v>
      </c>
      <c r="F68" s="14">
        <v>42.39</v>
      </c>
      <c r="G68" s="47">
        <v>42.4</v>
      </c>
      <c r="H68" s="33">
        <v>42.36</v>
      </c>
      <c r="I68" s="16">
        <f>H68/F68*100</f>
        <v>99.92922859164896</v>
      </c>
      <c r="J68" s="16">
        <f>H68/G68*100</f>
        <v>99.9056603773585</v>
      </c>
      <c r="K68" s="16">
        <v>100.5</v>
      </c>
      <c r="L68" s="16">
        <v>100.5</v>
      </c>
      <c r="M68" s="16">
        <f>H68/E68*100</f>
        <v>100.2603550295858</v>
      </c>
      <c r="N68" s="16">
        <f>M68-K68</f>
        <v>-0.2396449704142043</v>
      </c>
      <c r="O68" s="16">
        <f>M68-L68</f>
        <v>-0.2396449704142043</v>
      </c>
    </row>
    <row r="69" spans="1:15" s="40" customFormat="1" ht="18.75" customHeight="1">
      <c r="A69" s="59">
        <v>4</v>
      </c>
      <c r="B69" s="59"/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59"/>
      <c r="O69" s="59"/>
    </row>
    <row r="70" spans="1:15" s="40" customFormat="1" ht="18.75">
      <c r="A70" s="45"/>
      <c r="B70" s="37"/>
      <c r="C70" s="38"/>
      <c r="D70" s="38"/>
      <c r="E70" s="38"/>
      <c r="F70" s="38"/>
      <c r="G70" s="38"/>
      <c r="H70" s="38"/>
      <c r="I70" s="39"/>
      <c r="J70" s="39"/>
      <c r="K70" s="39"/>
      <c r="L70" s="39"/>
      <c r="M70" s="39"/>
      <c r="N70" s="39"/>
      <c r="O70" s="39"/>
    </row>
    <row r="71" spans="1:15" s="40" customFormat="1" ht="22.5" customHeight="1">
      <c r="A71" s="57" t="s">
        <v>0</v>
      </c>
      <c r="B71" s="58" t="s">
        <v>1</v>
      </c>
      <c r="C71" s="22" t="s">
        <v>2</v>
      </c>
      <c r="D71" s="2" t="s">
        <v>2</v>
      </c>
      <c r="E71" s="2" t="s">
        <v>2</v>
      </c>
      <c r="F71" s="57" t="s">
        <v>3</v>
      </c>
      <c r="G71" s="57"/>
      <c r="H71" s="22" t="s">
        <v>71</v>
      </c>
      <c r="I71" s="57" t="s">
        <v>74</v>
      </c>
      <c r="J71" s="57"/>
      <c r="K71" s="57" t="s">
        <v>76</v>
      </c>
      <c r="L71" s="57"/>
      <c r="M71" s="57" t="s">
        <v>77</v>
      </c>
      <c r="N71" s="57" t="s">
        <v>75</v>
      </c>
      <c r="O71" s="57"/>
    </row>
    <row r="72" spans="1:15" s="40" customFormat="1" ht="23.25" customHeight="1">
      <c r="A72" s="57"/>
      <c r="B72" s="58"/>
      <c r="C72" s="57">
        <v>2017</v>
      </c>
      <c r="D72" s="57">
        <v>2018</v>
      </c>
      <c r="E72" s="57">
        <v>2019</v>
      </c>
      <c r="F72" s="57">
        <v>2020</v>
      </c>
      <c r="G72" s="57"/>
      <c r="H72" s="57">
        <v>2020</v>
      </c>
      <c r="I72" s="57"/>
      <c r="J72" s="57"/>
      <c r="K72" s="57"/>
      <c r="L72" s="57"/>
      <c r="M72" s="57"/>
      <c r="N72" s="57"/>
      <c r="O72" s="57"/>
    </row>
    <row r="73" spans="1:15" s="40" customFormat="1" ht="27.75" customHeight="1">
      <c r="A73" s="57"/>
      <c r="B73" s="58"/>
      <c r="C73" s="57"/>
      <c r="D73" s="57"/>
      <c r="E73" s="57"/>
      <c r="F73" s="22" t="s">
        <v>68</v>
      </c>
      <c r="G73" s="22" t="s">
        <v>69</v>
      </c>
      <c r="H73" s="57"/>
      <c r="I73" s="22" t="s">
        <v>68</v>
      </c>
      <c r="J73" s="22" t="s">
        <v>69</v>
      </c>
      <c r="K73" s="22" t="s">
        <v>68</v>
      </c>
      <c r="L73" s="22" t="s">
        <v>69</v>
      </c>
      <c r="M73" s="57"/>
      <c r="N73" s="22" t="s">
        <v>68</v>
      </c>
      <c r="O73" s="22" t="s">
        <v>69</v>
      </c>
    </row>
    <row r="74" spans="1:15" ht="31.5">
      <c r="A74" s="5" t="s">
        <v>34</v>
      </c>
      <c r="B74" s="8" t="s">
        <v>25</v>
      </c>
      <c r="C74" s="46">
        <v>39.55</v>
      </c>
      <c r="D74" s="33">
        <v>39.71</v>
      </c>
      <c r="E74" s="46">
        <v>39.9</v>
      </c>
      <c r="F74" s="47">
        <v>40.09</v>
      </c>
      <c r="G74" s="14">
        <v>40.12</v>
      </c>
      <c r="H74" s="46">
        <v>39.73</v>
      </c>
      <c r="I74" s="16">
        <f>H74/F74*100</f>
        <v>99.10202045397854</v>
      </c>
      <c r="J74" s="16">
        <f>H74/G74*100</f>
        <v>99.02791625124627</v>
      </c>
      <c r="K74" s="16">
        <v>100.5</v>
      </c>
      <c r="L74" s="16">
        <v>100.6</v>
      </c>
      <c r="M74" s="16">
        <f>H74/E74*100</f>
        <v>99.57393483709272</v>
      </c>
      <c r="N74" s="16">
        <f>M74-K74</f>
        <v>-0.9260651629072782</v>
      </c>
      <c r="O74" s="16">
        <f>M74-L74</f>
        <v>-1.0260651629072726</v>
      </c>
    </row>
    <row r="75" spans="1:15" ht="47.25">
      <c r="A75" s="5" t="s">
        <v>65</v>
      </c>
      <c r="B75" s="8" t="s">
        <v>31</v>
      </c>
      <c r="C75" s="14">
        <v>25475.7</v>
      </c>
      <c r="D75" s="33">
        <v>28136.7</v>
      </c>
      <c r="E75" s="33">
        <v>30997.8</v>
      </c>
      <c r="F75" s="14">
        <v>31600.2</v>
      </c>
      <c r="G75" s="16">
        <v>31715.3</v>
      </c>
      <c r="H75" s="33">
        <v>33700.8</v>
      </c>
      <c r="I75" s="16">
        <f>H75/F75*100</f>
        <v>106.64742628211215</v>
      </c>
      <c r="J75" s="16">
        <f>H75/G75*100</f>
        <v>106.26038536605363</v>
      </c>
      <c r="K75" s="16">
        <v>104.1</v>
      </c>
      <c r="L75" s="16">
        <v>104.5</v>
      </c>
      <c r="M75" s="16">
        <f>H75/E75*100</f>
        <v>108.71997367555117</v>
      </c>
      <c r="N75" s="16">
        <f>M75-K75</f>
        <v>4.619973675551179</v>
      </c>
      <c r="O75" s="16">
        <f>M75-L75</f>
        <v>4.219973675551174</v>
      </c>
    </row>
    <row r="76" spans="1:15" ht="47.25">
      <c r="A76" s="5" t="s">
        <v>65</v>
      </c>
      <c r="B76" s="10" t="s">
        <v>9</v>
      </c>
      <c r="C76" s="14">
        <v>102.3</v>
      </c>
      <c r="D76" s="32">
        <v>110.4</v>
      </c>
      <c r="E76" s="32">
        <v>110.2</v>
      </c>
      <c r="F76" s="16">
        <v>104.1</v>
      </c>
      <c r="G76" s="16">
        <v>104.5</v>
      </c>
      <c r="H76" s="32">
        <v>108.7</v>
      </c>
      <c r="I76" s="16"/>
      <c r="J76" s="16"/>
      <c r="K76" s="16"/>
      <c r="L76" s="16"/>
      <c r="M76" s="16"/>
      <c r="N76" s="16"/>
      <c r="O76" s="16"/>
    </row>
    <row r="77" spans="1:15" ht="18.75">
      <c r="A77" s="4" t="s">
        <v>35</v>
      </c>
      <c r="B77" s="10" t="s">
        <v>20</v>
      </c>
      <c r="C77" s="14">
        <v>5.5</v>
      </c>
      <c r="D77" s="33">
        <v>5.6</v>
      </c>
      <c r="E77" s="33">
        <v>5.6</v>
      </c>
      <c r="F77" s="16">
        <v>5.4</v>
      </c>
      <c r="G77" s="16">
        <v>5.4</v>
      </c>
      <c r="H77" s="33">
        <v>6.2</v>
      </c>
      <c r="I77" s="16"/>
      <c r="J77" s="16"/>
      <c r="K77" s="16"/>
      <c r="L77" s="16"/>
      <c r="M77" s="16"/>
      <c r="N77" s="16"/>
      <c r="O77" s="16"/>
    </row>
    <row r="78" spans="1:15" ht="31.5">
      <c r="A78" s="4" t="s">
        <v>66</v>
      </c>
      <c r="B78" s="10" t="s">
        <v>20</v>
      </c>
      <c r="C78" s="14">
        <v>0.3</v>
      </c>
      <c r="D78" s="33">
        <v>0.3</v>
      </c>
      <c r="E78" s="33">
        <v>0.3</v>
      </c>
      <c r="F78" s="14">
        <v>0.4</v>
      </c>
      <c r="G78" s="14">
        <v>0.4</v>
      </c>
      <c r="H78" s="33">
        <v>1.5</v>
      </c>
      <c r="I78" s="16"/>
      <c r="J78" s="16"/>
      <c r="K78" s="16"/>
      <c r="L78" s="16"/>
      <c r="M78" s="16"/>
      <c r="N78" s="16"/>
      <c r="O78" s="16"/>
    </row>
    <row r="79" spans="1:15" s="21" customFormat="1" ht="31.5">
      <c r="A79" s="18" t="s">
        <v>36</v>
      </c>
      <c r="B79" s="19" t="s">
        <v>25</v>
      </c>
      <c r="C79" s="33">
        <v>2.3</v>
      </c>
      <c r="D79" s="46">
        <v>2.35</v>
      </c>
      <c r="E79" s="46">
        <v>2.35</v>
      </c>
      <c r="F79" s="20">
        <v>2.3</v>
      </c>
      <c r="G79" s="20">
        <v>2.28</v>
      </c>
      <c r="H79" s="46">
        <v>2.63</v>
      </c>
      <c r="I79" s="16">
        <f>H79/F79*100</f>
        <v>114.34782608695653</v>
      </c>
      <c r="J79" s="16">
        <f>H79/G79*100</f>
        <v>115.35087719298247</v>
      </c>
      <c r="K79" s="16">
        <v>100</v>
      </c>
      <c r="L79" s="16">
        <v>99.1</v>
      </c>
      <c r="M79" s="16">
        <f>H79/E79*100</f>
        <v>111.91489361702128</v>
      </c>
      <c r="N79" s="16">
        <f>M79-K79</f>
        <v>11.914893617021278</v>
      </c>
      <c r="O79" s="16">
        <f>M79-L79</f>
        <v>12.814893617021283</v>
      </c>
    </row>
    <row r="80" spans="1:15" ht="47.25">
      <c r="A80" s="4" t="s">
        <v>67</v>
      </c>
      <c r="B80" s="8" t="s">
        <v>25</v>
      </c>
      <c r="C80" s="33">
        <v>0.21</v>
      </c>
      <c r="D80" s="33">
        <v>0.175</v>
      </c>
      <c r="E80" s="33">
        <v>0.21</v>
      </c>
      <c r="F80" s="14">
        <v>0.25</v>
      </c>
      <c r="G80" s="14">
        <v>0.25</v>
      </c>
      <c r="H80" s="33">
        <v>1.01</v>
      </c>
      <c r="I80" s="16">
        <f>H80/F80*100</f>
        <v>404</v>
      </c>
      <c r="J80" s="16">
        <f>H80/G80*100</f>
        <v>404</v>
      </c>
      <c r="K80" s="16">
        <v>108.7</v>
      </c>
      <c r="L80" s="16">
        <v>108.7</v>
      </c>
      <c r="M80" s="16">
        <f>H80/E80*100</f>
        <v>480.9523809523809</v>
      </c>
      <c r="N80" s="16">
        <f>M80-K80</f>
        <v>372.2523809523809</v>
      </c>
      <c r="O80" s="16">
        <f>M80-L80</f>
        <v>372.2523809523809</v>
      </c>
    </row>
    <row r="81" spans="1:15" ht="31.5">
      <c r="A81" s="26" t="s">
        <v>37</v>
      </c>
      <c r="B81" s="27" t="s">
        <v>14</v>
      </c>
      <c r="C81" s="28">
        <v>6147.5</v>
      </c>
      <c r="D81" s="50">
        <v>6752.1</v>
      </c>
      <c r="E81" s="50">
        <v>7525.4</v>
      </c>
      <c r="F81" s="28">
        <v>7845.7</v>
      </c>
      <c r="G81" s="28">
        <v>7874.3</v>
      </c>
      <c r="H81" s="50">
        <v>8133.9</v>
      </c>
      <c r="I81" s="16">
        <f>H81/F81*100</f>
        <v>103.67334973297476</v>
      </c>
      <c r="J81" s="16">
        <f>H81/G81*100</f>
        <v>103.29680098548441</v>
      </c>
      <c r="K81" s="30">
        <v>105.6</v>
      </c>
      <c r="L81" s="30">
        <v>106</v>
      </c>
      <c r="M81" s="30">
        <f>H81/E81*100</f>
        <v>108.08594891965875</v>
      </c>
      <c r="N81" s="30">
        <f>M81-K81</f>
        <v>2.485948919658753</v>
      </c>
      <c r="O81" s="30">
        <f>M81-L81</f>
        <v>2.0859489196587475</v>
      </c>
    </row>
    <row r="82" spans="1:15" ht="18.75">
      <c r="A82" s="6" t="s">
        <v>58</v>
      </c>
      <c r="B82" s="8"/>
      <c r="C82" s="14"/>
      <c r="D82" s="33"/>
      <c r="E82" s="33"/>
      <c r="F82" s="14"/>
      <c r="G82" s="14"/>
      <c r="H82" s="33"/>
      <c r="I82" s="16"/>
      <c r="J82" s="16"/>
      <c r="K82" s="16"/>
      <c r="L82" s="16"/>
      <c r="M82" s="16"/>
      <c r="N82" s="16"/>
      <c r="O82" s="16"/>
    </row>
    <row r="83" spans="1:15" ht="18.75">
      <c r="A83" s="4" t="s">
        <v>38</v>
      </c>
      <c r="B83" s="11"/>
      <c r="C83" s="14"/>
      <c r="D83" s="33"/>
      <c r="E83" s="33"/>
      <c r="F83" s="14"/>
      <c r="G83" s="14"/>
      <c r="H83" s="33"/>
      <c r="I83" s="16"/>
      <c r="J83" s="16"/>
      <c r="K83" s="16"/>
      <c r="L83" s="16"/>
      <c r="M83" s="16"/>
      <c r="N83" s="16"/>
      <c r="O83" s="16"/>
    </row>
    <row r="84" spans="1:15" ht="31.5">
      <c r="A84" s="4" t="s">
        <v>39</v>
      </c>
      <c r="B84" s="8" t="s">
        <v>40</v>
      </c>
      <c r="C84" s="14">
        <v>27.9</v>
      </c>
      <c r="D84" s="33">
        <v>27.7</v>
      </c>
      <c r="E84" s="32">
        <v>26</v>
      </c>
      <c r="F84" s="14">
        <v>25.7</v>
      </c>
      <c r="G84" s="14">
        <v>25.7</v>
      </c>
      <c r="H84" s="32">
        <v>26</v>
      </c>
      <c r="I84" s="16">
        <f>H84/F84*100</f>
        <v>101.16731517509727</v>
      </c>
      <c r="J84" s="16">
        <f>H84/G84*100</f>
        <v>101.16731517509727</v>
      </c>
      <c r="K84" s="16"/>
      <c r="L84" s="16"/>
      <c r="M84" s="16">
        <f>H84/E84*100</f>
        <v>100</v>
      </c>
      <c r="N84" s="16">
        <f>M84-K84</f>
        <v>100</v>
      </c>
      <c r="O84" s="16">
        <f>M84-L84</f>
        <v>100</v>
      </c>
    </row>
    <row r="85" spans="1:15" ht="30">
      <c r="A85" s="4" t="s">
        <v>42</v>
      </c>
      <c r="B85" s="8" t="s">
        <v>41</v>
      </c>
      <c r="C85" s="33">
        <v>27.7</v>
      </c>
      <c r="D85" s="33">
        <v>26.74</v>
      </c>
      <c r="E85" s="46">
        <v>25.94</v>
      </c>
      <c r="F85" s="14">
        <v>26.34</v>
      </c>
      <c r="G85" s="14">
        <v>26.34</v>
      </c>
      <c r="H85" s="46">
        <v>25.9</v>
      </c>
      <c r="I85" s="16">
        <f>H85/F85*100</f>
        <v>98.32953682611996</v>
      </c>
      <c r="J85" s="16">
        <f>H85/G85*100</f>
        <v>98.32953682611996</v>
      </c>
      <c r="K85" s="16"/>
      <c r="L85" s="16"/>
      <c r="M85" s="16">
        <f>H85/E85*100</f>
        <v>99.84579799537393</v>
      </c>
      <c r="N85" s="16">
        <f>M85-K85</f>
        <v>99.84579799537393</v>
      </c>
      <c r="O85" s="16">
        <f>M85-L85</f>
        <v>99.84579799537393</v>
      </c>
    </row>
    <row r="86" spans="1:15" ht="31.5">
      <c r="A86" s="4" t="s">
        <v>43</v>
      </c>
      <c r="B86" s="8" t="s">
        <v>44</v>
      </c>
      <c r="C86" s="16">
        <v>484</v>
      </c>
      <c r="D86" s="32">
        <v>510.1</v>
      </c>
      <c r="E86" s="32">
        <v>542.9</v>
      </c>
      <c r="F86" s="14">
        <v>539.2</v>
      </c>
      <c r="G86" s="16">
        <v>539.2</v>
      </c>
      <c r="H86" s="32">
        <v>595.6</v>
      </c>
      <c r="I86" s="16">
        <f>H86/F86*100</f>
        <v>110.45994065281899</v>
      </c>
      <c r="J86" s="16">
        <f>H86/G86*100</f>
        <v>110.45994065281899</v>
      </c>
      <c r="K86" s="16"/>
      <c r="L86" s="16"/>
      <c r="M86" s="16">
        <f>H86/E86*100</f>
        <v>109.70712838460122</v>
      </c>
      <c r="N86" s="16">
        <f>M86-K86</f>
        <v>109.70712838460122</v>
      </c>
      <c r="O86" s="16">
        <f>M86-L86</f>
        <v>109.70712838460122</v>
      </c>
    </row>
    <row r="87" spans="1:15" ht="47.25">
      <c r="A87" s="4" t="s">
        <v>45</v>
      </c>
      <c r="B87" s="9" t="s">
        <v>46</v>
      </c>
      <c r="C87" s="14">
        <v>164.6</v>
      </c>
      <c r="D87" s="32">
        <v>163</v>
      </c>
      <c r="E87" s="32">
        <v>160.5</v>
      </c>
      <c r="F87" s="16">
        <v>162.8</v>
      </c>
      <c r="G87" s="16">
        <v>162.8</v>
      </c>
      <c r="H87" s="32">
        <v>159.5</v>
      </c>
      <c r="I87" s="16">
        <f>H87/F87*100</f>
        <v>97.97297297297297</v>
      </c>
      <c r="J87" s="16">
        <f>H87/G87*100</f>
        <v>97.97297297297297</v>
      </c>
      <c r="K87" s="16"/>
      <c r="L87" s="16"/>
      <c r="M87" s="16">
        <f>H87/E87*100</f>
        <v>99.37694704049844</v>
      </c>
      <c r="N87" s="16">
        <f>M87-K87</f>
        <v>99.37694704049844</v>
      </c>
      <c r="O87" s="16">
        <f>M87-L87</f>
        <v>99.37694704049844</v>
      </c>
    </row>
    <row r="91" ht="18.75">
      <c r="A91" s="13" t="s">
        <v>89</v>
      </c>
    </row>
    <row r="92" ht="18.75">
      <c r="A92" s="13" t="s">
        <v>90</v>
      </c>
    </row>
    <row r="93" spans="1:10" s="13" customFormat="1" ht="18.75">
      <c r="A93" s="13" t="s">
        <v>70</v>
      </c>
      <c r="J93" s="13" t="s">
        <v>91</v>
      </c>
    </row>
    <row r="94" s="13" customFormat="1" ht="18.75"/>
  </sheetData>
  <sheetProtection/>
  <mergeCells count="54">
    <mergeCell ref="C6:C7"/>
    <mergeCell ref="A45:O45"/>
    <mergeCell ref="D6:D7"/>
    <mergeCell ref="E6:E7"/>
    <mergeCell ref="F6:G6"/>
    <mergeCell ref="M5:M7"/>
    <mergeCell ref="A23:O23"/>
    <mergeCell ref="A25:A27"/>
    <mergeCell ref="B25:B27"/>
    <mergeCell ref="F25:G25"/>
    <mergeCell ref="A1:O1"/>
    <mergeCell ref="A3:O3"/>
    <mergeCell ref="A2:O2"/>
    <mergeCell ref="F5:G5"/>
    <mergeCell ref="H6:H7"/>
    <mergeCell ref="I5:J6"/>
    <mergeCell ref="N5:O6"/>
    <mergeCell ref="K5:L6"/>
    <mergeCell ref="A5:A7"/>
    <mergeCell ref="B5:B7"/>
    <mergeCell ref="I25:J26"/>
    <mergeCell ref="K25:L26"/>
    <mergeCell ref="M25:M27"/>
    <mergeCell ref="N25:O26"/>
    <mergeCell ref="C26:C27"/>
    <mergeCell ref="D26:D27"/>
    <mergeCell ref="E26:E27"/>
    <mergeCell ref="F26:G26"/>
    <mergeCell ref="H26:H27"/>
    <mergeCell ref="D48:D49"/>
    <mergeCell ref="E48:E49"/>
    <mergeCell ref="A69:O69"/>
    <mergeCell ref="A47:A49"/>
    <mergeCell ref="B47:B49"/>
    <mergeCell ref="F47:G47"/>
    <mergeCell ref="F48:G48"/>
    <mergeCell ref="H48:H49"/>
    <mergeCell ref="I47:J48"/>
    <mergeCell ref="A71:A73"/>
    <mergeCell ref="B71:B73"/>
    <mergeCell ref="F71:G71"/>
    <mergeCell ref="K47:L48"/>
    <mergeCell ref="M47:M49"/>
    <mergeCell ref="N71:O72"/>
    <mergeCell ref="C72:C73"/>
    <mergeCell ref="D72:D73"/>
    <mergeCell ref="N47:O48"/>
    <mergeCell ref="C48:C49"/>
    <mergeCell ref="I71:J72"/>
    <mergeCell ref="K71:L72"/>
    <mergeCell ref="M71:M73"/>
    <mergeCell ref="E72:E73"/>
    <mergeCell ref="F72:G72"/>
    <mergeCell ref="H72:H73"/>
  </mergeCells>
  <printOptions/>
  <pageMargins left="0.3937007874015748" right="0.3937007874015748" top="1.1811023622047245" bottom="0.3937007874015748" header="0.31496062992125984" footer="0.31496062992125984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EAvershina</dc:creator>
  <cp:keywords/>
  <dc:description/>
  <cp:lastModifiedBy>Пользователь Windows</cp:lastModifiedBy>
  <cp:lastPrinted>2021-09-27T07:22:33Z</cp:lastPrinted>
  <dcterms:created xsi:type="dcterms:W3CDTF">2015-07-21T06:55:31Z</dcterms:created>
  <dcterms:modified xsi:type="dcterms:W3CDTF">2021-09-27T07:22:52Z</dcterms:modified>
  <cp:category/>
  <cp:version/>
  <cp:contentType/>
  <cp:contentStatus/>
</cp:coreProperties>
</file>