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<sst xmlns="http://schemas.openxmlformats.org/spreadsheetml/2006/main" count="1106" uniqueCount="142">
  <si>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</si>
  <si>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</si>
  <si>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</si>
  <si>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</si>
  <si>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</si>
  <si>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</si>
  <si>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</si>
  <si>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</si>
  <si>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</si>
  <si>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</si>
  <si>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</si>
  <si>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</si>
  <si>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</si>
  <si>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</si>
  <si>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</si>
  <si>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</si>
  <si>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</si>
  <si>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</si>
  <si>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</si>
  <si>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</si>
  <si>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</si>
  <si>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</si>
  <si>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</si>
  <si>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</si>
  <si>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</si>
  <si>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</si>
  <si>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</si>
  <si>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</si>
  <si>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</si>
  <si>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</si>
  <si>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</si>
  <si>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</si>
  <si>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</si>
  <si>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</si>
  <si>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</si>
  <si>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</si>
  <si>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</si>
  <si>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</si>
  <si>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</si>
  <si>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</si>
  <si>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</si>
  <si>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</si>
  <si>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</si>
  <si>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</si>
  <si>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</si>
  <si>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</si>
  <si>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</si>
  <si>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</si>
  <si>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</si>
  <si>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</si>
  <si>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</si>
  <si>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</si>
  <si>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</si>
  <si>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</si>
  <si>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</si>
  <si>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</si>
  <si>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</si>
  <si>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</si>
  <si>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</si>
  <si>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</si>
  <si>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</si>
  <si>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</si>
  <si>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</si>
  <si>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</si>
  <si>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</si>
  <si>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</si>
  <si>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</si>
  <si>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</si>
  <si>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</si>
  <si>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</si>
  <si>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</si>
  <si>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</si>
  <si>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</si>
  <si>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</si>
  <si>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</si>
  <si>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</si>
  <si>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</si>
  <si>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число территорий, ухудшивших показатели</t>
  </si>
  <si>
    <t>в 2,0 р.</t>
  </si>
  <si>
    <t>в 2,2 р.</t>
  </si>
  <si>
    <t>в 2,3 р.</t>
  </si>
  <si>
    <t>в 2,5 р.</t>
  </si>
  <si>
    <t>в 2,4 р.</t>
  </si>
  <si>
    <t xml:space="preserve">Прибыль прибыльных предприятий </t>
  </si>
  <si>
    <t>х</t>
  </si>
  <si>
    <t>в 2,6 р.</t>
  </si>
  <si>
    <t>КУРОРТНО-ТУРИСТСКИЙ КОМПЛЕКС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</si>
  <si>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</si>
  <si>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2,1 р.</t>
  </si>
  <si>
    <t>в 6,3 р.</t>
  </si>
  <si>
    <t>в 3,0 р.</t>
  </si>
  <si>
    <t xml:space="preserve">Убытки убыточных предприятий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</si>
  <si>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январе-феврале 2021г. *</t>
    </r>
  </si>
  <si>
    <t>в % к  январю-февралю                                        2020 г.                                 (в дейст. ценах)</t>
  </si>
  <si>
    <t>в % к  январю-февралю                      2020 г.                        (в сопост. ценах)</t>
  </si>
  <si>
    <t xml:space="preserve">в % к  январю-февралю                                        2020 г.                        </t>
  </si>
  <si>
    <t>за январь                             2021 г.                                   млн. руб.</t>
  </si>
  <si>
    <t xml:space="preserve"> к январю 2020 г.</t>
  </si>
  <si>
    <t>за январь                2021 г.                           млн. руб.</t>
  </si>
  <si>
    <t>в % к январю                        2020 г.</t>
  </si>
  <si>
    <t>за январь                 2021 г.                           млн. руб.</t>
  </si>
  <si>
    <t>в январе                                                     2021 г.</t>
  </si>
  <si>
    <t>в январе                                                          2020 г.</t>
  </si>
  <si>
    <r>
      <t xml:space="preserve">  в январе                                     2021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</si>
  <si>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                      2020 г.</t>
  </si>
  <si>
    <t>в январе                                                         2021 г.</t>
  </si>
  <si>
    <r>
      <t xml:space="preserve"> в январе                                        2021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</si>
  <si>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                                 2020 г.</t>
  </si>
  <si>
    <t>БЕЗРАБОТИЦА                                                                                                                            по состоянию  на 1 марта 2021 г.</t>
  </si>
  <si>
    <t>в % к                                                  1 марта                                                            2020 г.</t>
  </si>
  <si>
    <t>на 1 марта                                                           2021 г.</t>
  </si>
  <si>
    <t>на 1 марта                                                         2020 г.</t>
  </si>
  <si>
    <t>в 4,1 р.</t>
  </si>
  <si>
    <t>в 12,7 р.</t>
  </si>
  <si>
    <t>в 12,8 р.</t>
  </si>
  <si>
    <t>в 2,7 р.</t>
  </si>
  <si>
    <t>в 7,5 р.</t>
  </si>
  <si>
    <t>в 3,2 р.</t>
  </si>
  <si>
    <t>в 4,5 р.</t>
  </si>
  <si>
    <t>в 10,0 р.</t>
  </si>
  <si>
    <t>в 6,6 р.</t>
  </si>
  <si>
    <t>в 4,0 р.</t>
  </si>
  <si>
    <t>в 3,4 р.</t>
  </si>
  <si>
    <t>в 12,5р.</t>
  </si>
  <si>
    <t>в 16,1р.</t>
  </si>
  <si>
    <t>в 20,7р.</t>
  </si>
  <si>
    <t>в 35,1р.</t>
  </si>
  <si>
    <t>в 12,0р.</t>
  </si>
  <si>
    <t>в 50,6р.</t>
  </si>
  <si>
    <t xml:space="preserve"> в 4,4 р.</t>
  </si>
  <si>
    <t>в 312,8р.</t>
  </si>
  <si>
    <t>в 29,7р.</t>
  </si>
  <si>
    <t>в 10,9р.</t>
  </si>
  <si>
    <t>в 19,4р.</t>
  </si>
  <si>
    <t>в 13,0р.</t>
  </si>
  <si>
    <t>в 11,5р.</t>
  </si>
  <si>
    <t>в 4,4 р.</t>
  </si>
  <si>
    <t>в 6,1 р.</t>
  </si>
  <si>
    <t>в 5,7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</si>
  <si>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январе-феврале 2021г. *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</si>
  <si>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</t>
    </r>
  </si>
  <si>
    <t>ФИНАНСОВЫЕ РЕЗУЛЬТАТЫ ДЕЯТЕЛЬНОСТИ (прибыль минус убыток)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</si>
</sst>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0" fontId="19" fillId="0" borderId="20" xfId="0" applyFont="1" applyFill="1" applyBorder="1" applyAlignment="1">
      <alignment horizontal="left"/>
    </xf>
    <xf numFmtId="174" fontId="20" fillId="0" borderId="21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4" fontId="70" fillId="0" borderId="21" xfId="0" applyNumberFormat="1" applyFont="1" applyFill="1" applyBorder="1" applyAlignment="1">
      <alignment horizontal="right"/>
    </xf>
    <xf numFmtId="172" fontId="71" fillId="0" borderId="18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4" fontId="22" fillId="0" borderId="23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 horizontal="right"/>
    </xf>
    <xf numFmtId="174" fontId="72" fillId="0" borderId="23" xfId="0" applyNumberFormat="1" applyFont="1" applyFill="1" applyBorder="1" applyAlignment="1">
      <alignment horizontal="right"/>
    </xf>
    <xf numFmtId="0" fontId="71" fillId="0" borderId="19" xfId="0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172" fontId="71" fillId="0" borderId="19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/>
    </xf>
    <xf numFmtId="174" fontId="22" fillId="0" borderId="25" xfId="0" applyNumberFormat="1" applyFont="1" applyFill="1" applyBorder="1" applyAlignment="1">
      <alignment horizontal="right"/>
    </xf>
    <xf numFmtId="172" fontId="23" fillId="0" borderId="26" xfId="0" applyNumberFormat="1" applyFont="1" applyFill="1" applyBorder="1" applyAlignment="1">
      <alignment horizontal="right"/>
    </xf>
    <xf numFmtId="174" fontId="72" fillId="0" borderId="25" xfId="0" applyNumberFormat="1" applyFont="1" applyFill="1" applyBorder="1" applyAlignment="1">
      <alignment horizontal="right"/>
    </xf>
    <xf numFmtId="172" fontId="71" fillId="0" borderId="26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174" fontId="19" fillId="0" borderId="21" xfId="0" applyNumberFormat="1" applyFont="1" applyFill="1" applyBorder="1" applyAlignment="1">
      <alignment/>
    </xf>
    <xf numFmtId="174" fontId="19" fillId="33" borderId="27" xfId="0" applyNumberFormat="1" applyFont="1" applyFill="1" applyBorder="1" applyAlignment="1">
      <alignment/>
    </xf>
    <xf numFmtId="174" fontId="19" fillId="0" borderId="27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1" xfId="0" applyNumberFormat="1" applyFont="1" applyFill="1" applyBorder="1" applyAlignment="1">
      <alignment/>
    </xf>
    <xf numFmtId="174" fontId="24" fillId="0" borderId="27" xfId="0" applyNumberFormat="1" applyFont="1" applyFill="1" applyBorder="1" applyAlignment="1">
      <alignment horizontal="right"/>
    </xf>
    <xf numFmtId="181" fontId="20" fillId="0" borderId="28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174" fontId="23" fillId="0" borderId="29" xfId="0" applyNumberFormat="1" applyFont="1" applyFill="1" applyBorder="1" applyAlignment="1">
      <alignment horizontal="right"/>
    </xf>
    <xf numFmtId="9" fontId="20" fillId="0" borderId="30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right"/>
    </xf>
    <xf numFmtId="3" fontId="70" fillId="0" borderId="21" xfId="0" applyNumberFormat="1" applyFont="1" applyFill="1" applyBorder="1" applyAlignment="1">
      <alignment horizontal="right"/>
    </xf>
    <xf numFmtId="172" fontId="71" fillId="0" borderId="29" xfId="0" applyNumberFormat="1" applyFont="1" applyFill="1" applyBorder="1" applyAlignment="1">
      <alignment horizontal="right"/>
    </xf>
    <xf numFmtId="174" fontId="22" fillId="0" borderId="23" xfId="0" applyNumberFormat="1" applyFont="1" applyBorder="1" applyAlignment="1">
      <alignment/>
    </xf>
    <xf numFmtId="174" fontId="22" fillId="33" borderId="31" xfId="0" applyNumberFormat="1" applyFont="1" applyFill="1" applyBorder="1" applyAlignment="1">
      <alignment/>
    </xf>
    <xf numFmtId="174" fontId="25" fillId="0" borderId="31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74" fontId="22" fillId="0" borderId="23" xfId="0" applyNumberFormat="1" applyFont="1" applyBorder="1" applyAlignment="1">
      <alignment horizontal="right"/>
    </xf>
    <xf numFmtId="174" fontId="24" fillId="0" borderId="31" xfId="0" applyNumberFormat="1" applyFont="1" applyFill="1" applyBorder="1" applyAlignment="1">
      <alignment horizontal="right"/>
    </xf>
    <xf numFmtId="181" fontId="22" fillId="0" borderId="32" xfId="0" applyNumberFormat="1" applyFont="1" applyBorder="1" applyAlignment="1">
      <alignment/>
    </xf>
    <xf numFmtId="181" fontId="22" fillId="0" borderId="19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174" fontId="23" fillId="0" borderId="33" xfId="0" applyNumberFormat="1" applyFont="1" applyBorder="1" applyAlignment="1">
      <alignment horizontal="right"/>
    </xf>
    <xf numFmtId="181" fontId="22" fillId="0" borderId="34" xfId="0" applyNumberFormat="1" applyFont="1" applyBorder="1" applyAlignment="1">
      <alignment/>
    </xf>
    <xf numFmtId="174" fontId="23" fillId="0" borderId="19" xfId="0" applyNumberFormat="1" applyFont="1" applyBorder="1" applyAlignment="1">
      <alignment horizontal="right"/>
    </xf>
    <xf numFmtId="3" fontId="72" fillId="0" borderId="23" xfId="0" applyNumberFormat="1" applyFont="1" applyFill="1" applyBorder="1" applyAlignment="1">
      <alignment horizontal="right"/>
    </xf>
    <xf numFmtId="172" fontId="71" fillId="0" borderId="33" xfId="0" applyNumberFormat="1" applyFont="1" applyFill="1" applyBorder="1" applyAlignment="1">
      <alignment horizontal="right"/>
    </xf>
    <xf numFmtId="174" fontId="22" fillId="0" borderId="23" xfId="0" applyNumberFormat="1" applyFont="1" applyFill="1" applyBorder="1" applyAlignment="1">
      <alignment horizontal="right"/>
    </xf>
    <xf numFmtId="174" fontId="22" fillId="0" borderId="23" xfId="0" applyNumberFormat="1" applyFont="1" applyFill="1" applyBorder="1" applyAlignment="1">
      <alignment/>
    </xf>
    <xf numFmtId="181" fontId="73" fillId="0" borderId="34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33" borderId="35" xfId="0" applyNumberFormat="1" applyFont="1" applyFill="1" applyBorder="1" applyAlignment="1">
      <alignment/>
    </xf>
    <xf numFmtId="174" fontId="25" fillId="0" borderId="35" xfId="0" applyNumberFormat="1" applyFont="1" applyFill="1" applyBorder="1" applyAlignment="1">
      <alignment/>
    </xf>
    <xf numFmtId="174" fontId="24" fillId="0" borderId="26" xfId="0" applyNumberFormat="1" applyFont="1" applyFill="1" applyBorder="1" applyAlignment="1">
      <alignment horizontal="right"/>
    </xf>
    <xf numFmtId="174" fontId="24" fillId="0" borderId="35" xfId="0" applyNumberFormat="1" applyFont="1" applyFill="1" applyBorder="1" applyAlignment="1">
      <alignment horizontal="right"/>
    </xf>
    <xf numFmtId="181" fontId="22" fillId="0" borderId="36" xfId="0" applyNumberFormat="1" applyFont="1" applyBorder="1" applyAlignment="1">
      <alignment/>
    </xf>
    <xf numFmtId="181" fontId="22" fillId="0" borderId="26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81" fontId="22" fillId="0" borderId="37" xfId="0" applyNumberFormat="1" applyFont="1" applyBorder="1" applyAlignment="1">
      <alignment/>
    </xf>
    <xf numFmtId="174" fontId="23" fillId="0" borderId="26" xfId="0" applyNumberFormat="1" applyFont="1" applyBorder="1" applyAlignment="1">
      <alignment horizontal="right"/>
    </xf>
    <xf numFmtId="3" fontId="72" fillId="0" borderId="25" xfId="0" applyNumberFormat="1" applyFont="1" applyFill="1" applyBorder="1" applyAlignment="1">
      <alignment horizontal="right"/>
    </xf>
    <xf numFmtId="172" fontId="71" fillId="0" borderId="38" xfId="0" applyNumberFormat="1" applyFont="1" applyFill="1" applyBorder="1" applyAlignment="1">
      <alignment horizontal="right"/>
    </xf>
    <xf numFmtId="174" fontId="22" fillId="0" borderId="25" xfId="0" applyNumberFormat="1" applyFont="1" applyBorder="1" applyAlignment="1">
      <alignment horizontal="right"/>
    </xf>
    <xf numFmtId="174" fontId="73" fillId="0" borderId="23" xfId="0" applyNumberFormat="1" applyFont="1" applyBorder="1" applyAlignment="1">
      <alignment/>
    </xf>
    <xf numFmtId="174" fontId="73" fillId="33" borderId="31" xfId="0" applyNumberFormat="1" applyFont="1" applyFill="1" applyBorder="1" applyAlignment="1">
      <alignment/>
    </xf>
    <xf numFmtId="174" fontId="23" fillId="0" borderId="38" xfId="0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center" vertical="center" wrapText="1"/>
    </xf>
    <xf numFmtId="174" fontId="74" fillId="33" borderId="31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right"/>
    </xf>
    <xf numFmtId="174" fontId="25" fillId="0" borderId="27" xfId="0" applyNumberFormat="1" applyFont="1" applyFill="1" applyBorder="1" applyAlignment="1">
      <alignment/>
    </xf>
    <xf numFmtId="174" fontId="24" fillId="0" borderId="40" xfId="0" applyNumberFormat="1" applyFont="1" applyFill="1" applyBorder="1" applyAlignment="1">
      <alignment horizontal="right"/>
    </xf>
    <xf numFmtId="181" fontId="22" fillId="0" borderId="28" xfId="0" applyNumberFormat="1" applyFont="1" applyBorder="1" applyAlignment="1">
      <alignment/>
    </xf>
    <xf numFmtId="181" fontId="22" fillId="0" borderId="18" xfId="0" applyNumberFormat="1" applyFont="1" applyBorder="1" applyAlignment="1">
      <alignment/>
    </xf>
    <xf numFmtId="174" fontId="23" fillId="0" borderId="29" xfId="0" applyNumberFormat="1" applyFont="1" applyBorder="1" applyAlignment="1">
      <alignment horizontal="right"/>
    </xf>
    <xf numFmtId="181" fontId="22" fillId="0" borderId="30" xfId="0" applyNumberFormat="1" applyFont="1" applyBorder="1" applyAlignment="1">
      <alignment/>
    </xf>
    <xf numFmtId="174" fontId="23" fillId="0" borderId="18" xfId="0" applyNumberFormat="1" applyFont="1" applyBorder="1" applyAlignment="1">
      <alignment horizontal="right"/>
    </xf>
    <xf numFmtId="174" fontId="25" fillId="0" borderId="41" xfId="0" applyNumberFormat="1" applyFont="1" applyFill="1" applyBorder="1" applyAlignment="1">
      <alignment/>
    </xf>
    <xf numFmtId="174" fontId="24" fillId="0" borderId="42" xfId="0" applyNumberFormat="1" applyFont="1" applyFill="1" applyBorder="1" applyAlignment="1">
      <alignment horizontal="right"/>
    </xf>
    <xf numFmtId="181" fontId="22" fillId="0" borderId="43" xfId="0" applyNumberFormat="1" applyFont="1" applyBorder="1" applyAlignment="1">
      <alignment/>
    </xf>
    <xf numFmtId="181" fontId="22" fillId="0" borderId="44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172" fontId="71" fillId="0" borderId="40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174" fontId="22" fillId="33" borderId="41" xfId="0" applyNumberFormat="1" applyFont="1" applyFill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81" fontId="20" fillId="0" borderId="45" xfId="0" applyNumberFormat="1" applyFont="1" applyFill="1" applyBorder="1" applyAlignment="1">
      <alignment/>
    </xf>
    <xf numFmtId="181" fontId="22" fillId="0" borderId="46" xfId="0" applyNumberFormat="1" applyFont="1" applyBorder="1" applyAlignment="1">
      <alignment/>
    </xf>
    <xf numFmtId="181" fontId="22" fillId="0" borderId="47" xfId="0" applyNumberFormat="1" applyFont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7" xfId="0" applyNumberFormat="1" applyFont="1" applyFill="1" applyBorder="1" applyAlignment="1">
      <alignment horizontal="right"/>
    </xf>
    <xf numFmtId="0" fontId="21" fillId="0" borderId="48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174" fontId="72" fillId="0" borderId="34" xfId="0" applyNumberFormat="1" applyFont="1" applyFill="1" applyBorder="1" applyAlignment="1">
      <alignment horizontal="right"/>
    </xf>
    <xf numFmtId="174" fontId="72" fillId="0" borderId="30" xfId="0" applyNumberFormat="1" applyFont="1" applyFill="1" applyBorder="1" applyAlignment="1">
      <alignment horizontal="right"/>
    </xf>
    <xf numFmtId="174" fontId="72" fillId="0" borderId="37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174" fontId="72" fillId="0" borderId="52" xfId="0" applyNumberFormat="1" applyFont="1" applyFill="1" applyBorder="1" applyAlignment="1">
      <alignment horizontal="right"/>
    </xf>
    <xf numFmtId="0" fontId="21" fillId="0" borderId="37" xfId="0" applyFont="1" applyFill="1" applyBorder="1" applyAlignment="1">
      <alignment horizontal="right"/>
    </xf>
    <xf numFmtId="0" fontId="21" fillId="0" borderId="53" xfId="0" applyFont="1" applyFill="1" applyBorder="1" applyAlignment="1">
      <alignment/>
    </xf>
    <xf numFmtId="3" fontId="72" fillId="0" borderId="34" xfId="0" applyNumberFormat="1" applyFont="1" applyFill="1" applyBorder="1" applyAlignment="1">
      <alignment horizontal="right"/>
    </xf>
    <xf numFmtId="3" fontId="72" fillId="0" borderId="37" xfId="0" applyNumberFormat="1" applyFont="1" applyFill="1" applyBorder="1" applyAlignment="1">
      <alignment horizontal="right"/>
    </xf>
    <xf numFmtId="3" fontId="72" fillId="0" borderId="30" xfId="0" applyNumberFormat="1" applyFont="1" applyFill="1" applyBorder="1" applyAlignment="1">
      <alignment horizontal="right"/>
    </xf>
    <xf numFmtId="181" fontId="22" fillId="0" borderId="45" xfId="0" applyNumberFormat="1" applyFont="1" applyBorder="1" applyAlignment="1">
      <alignment/>
    </xf>
    <xf numFmtId="3" fontId="72" fillId="0" borderId="54" xfId="0" applyNumberFormat="1" applyFont="1" applyFill="1" applyBorder="1" applyAlignment="1">
      <alignment horizontal="right"/>
    </xf>
    <xf numFmtId="172" fontId="71" fillId="0" borderId="55" xfId="0" applyNumberFormat="1" applyFont="1" applyFill="1" applyBorder="1" applyAlignment="1">
      <alignment horizontal="right"/>
    </xf>
    <xf numFmtId="181" fontId="22" fillId="0" borderId="56" xfId="0" applyNumberFormat="1" applyFont="1" applyBorder="1" applyAlignment="1">
      <alignment/>
    </xf>
    <xf numFmtId="174" fontId="22" fillId="33" borderId="27" xfId="0" applyNumberFormat="1" applyFont="1" applyFill="1" applyBorder="1" applyAlignment="1">
      <alignment/>
    </xf>
    <xf numFmtId="174" fontId="22" fillId="0" borderId="30" xfId="0" applyNumberFormat="1" applyFont="1" applyBorder="1" applyAlignment="1">
      <alignment/>
    </xf>
    <xf numFmtId="174" fontId="22" fillId="0" borderId="34" xfId="0" applyNumberFormat="1" applyFont="1" applyBorder="1" applyAlignment="1">
      <alignment/>
    </xf>
    <xf numFmtId="174" fontId="22" fillId="0" borderId="52" xfId="0" applyNumberFormat="1" applyFont="1" applyBorder="1" applyAlignment="1">
      <alignment/>
    </xf>
    <xf numFmtId="174" fontId="73" fillId="0" borderId="34" xfId="0" applyNumberFormat="1" applyFont="1" applyBorder="1" applyAlignment="1">
      <alignment/>
    </xf>
    <xf numFmtId="174" fontId="73" fillId="0" borderId="37" xfId="0" applyNumberFormat="1" applyFont="1" applyBorder="1" applyAlignment="1">
      <alignment/>
    </xf>
    <xf numFmtId="174" fontId="22" fillId="0" borderId="34" xfId="0" applyNumberFormat="1" applyFont="1" applyBorder="1" applyAlignment="1">
      <alignment horizontal="right"/>
    </xf>
    <xf numFmtId="174" fontId="22" fillId="0" borderId="37" xfId="0" applyNumberFormat="1" applyFont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174" fontId="73" fillId="33" borderId="31" xfId="0" applyNumberFormat="1" applyFont="1" applyFill="1" applyBorder="1" applyAlignment="1">
      <alignment/>
    </xf>
    <xf numFmtId="181" fontId="2" fillId="0" borderId="28" xfId="0" applyNumberFormat="1" applyFont="1" applyFill="1" applyBorder="1" applyAlignment="1">
      <alignment/>
    </xf>
    <xf numFmtId="181" fontId="2" fillId="0" borderId="32" xfId="0" applyNumberFormat="1" applyFont="1" applyFill="1" applyBorder="1" applyAlignment="1">
      <alignment/>
    </xf>
    <xf numFmtId="181" fontId="2" fillId="0" borderId="36" xfId="0" applyNumberFormat="1" applyFont="1" applyFill="1" applyBorder="1" applyAlignment="1">
      <alignment/>
    </xf>
    <xf numFmtId="181" fontId="6" fillId="0" borderId="28" xfId="0" applyNumberFormat="1" applyFont="1" applyFill="1" applyBorder="1" applyAlignment="1">
      <alignment/>
    </xf>
    <xf numFmtId="174" fontId="20" fillId="0" borderId="34" xfId="0" applyNumberFormat="1" applyFont="1" applyFill="1" applyBorder="1" applyAlignment="1">
      <alignment horizontal="right"/>
    </xf>
    <xf numFmtId="0" fontId="19" fillId="0" borderId="49" xfId="0" applyFont="1" applyFill="1" applyBorder="1" applyAlignment="1">
      <alignment horizontal="left"/>
    </xf>
    <xf numFmtId="174" fontId="70" fillId="0" borderId="34" xfId="0" applyNumberFormat="1" applyFont="1" applyFill="1" applyBorder="1" applyAlignment="1">
      <alignment horizontal="right"/>
    </xf>
    <xf numFmtId="3" fontId="20" fillId="0" borderId="34" xfId="0" applyNumberFormat="1" applyFont="1" applyFill="1" applyBorder="1" applyAlignment="1">
      <alignment horizontal="right"/>
    </xf>
    <xf numFmtId="174" fontId="19" fillId="33" borderId="31" xfId="0" applyNumberFormat="1" applyFont="1" applyFill="1" applyBorder="1" applyAlignment="1">
      <alignment/>
    </xf>
    <xf numFmtId="174" fontId="19" fillId="0" borderId="31" xfId="0" applyNumberFormat="1" applyFont="1" applyFill="1" applyBorder="1" applyAlignment="1">
      <alignment/>
    </xf>
    <xf numFmtId="174" fontId="19" fillId="0" borderId="34" xfId="0" applyNumberFormat="1" applyFont="1" applyFill="1" applyBorder="1" applyAlignment="1">
      <alignment/>
    </xf>
    <xf numFmtId="174" fontId="73" fillId="33" borderId="35" xfId="0" applyNumberFormat="1" applyFont="1" applyFill="1" applyBorder="1" applyAlignment="1">
      <alignment/>
    </xf>
    <xf numFmtId="174" fontId="20" fillId="0" borderId="34" xfId="0" applyNumberFormat="1" applyFont="1" applyFill="1" applyBorder="1" applyAlignment="1">
      <alignment/>
    </xf>
    <xf numFmtId="181" fontId="20" fillId="0" borderId="32" xfId="0" applyNumberFormat="1" applyFont="1" applyFill="1" applyBorder="1" applyAlignment="1">
      <alignment/>
    </xf>
    <xf numFmtId="181" fontId="20" fillId="0" borderId="19" xfId="0" applyNumberFormat="1" applyFont="1" applyFill="1" applyBorder="1" applyAlignment="1">
      <alignment/>
    </xf>
    <xf numFmtId="174" fontId="22" fillId="0" borderId="54" xfId="0" applyNumberFormat="1" applyFont="1" applyBorder="1" applyAlignment="1">
      <alignment horizontal="right"/>
    </xf>
    <xf numFmtId="174" fontId="23" fillId="0" borderId="33" xfId="0" applyNumberFormat="1" applyFont="1" applyFill="1" applyBorder="1" applyAlignment="1">
      <alignment horizontal="right"/>
    </xf>
    <xf numFmtId="9" fontId="20" fillId="0" borderId="34" xfId="0" applyNumberFormat="1" applyFont="1" applyFill="1" applyBorder="1" applyAlignment="1">
      <alignment/>
    </xf>
    <xf numFmtId="9" fontId="20" fillId="0" borderId="19" xfId="0" applyNumberFormat="1" applyFont="1" applyFill="1" applyBorder="1" applyAlignment="1">
      <alignment/>
    </xf>
    <xf numFmtId="174" fontId="23" fillId="0" borderId="19" xfId="0" applyNumberFormat="1" applyFont="1" applyFill="1" applyBorder="1" applyAlignment="1">
      <alignment horizontal="right"/>
    </xf>
    <xf numFmtId="3" fontId="20" fillId="0" borderId="34" xfId="0" applyNumberFormat="1" applyFont="1" applyFill="1" applyBorder="1" applyAlignment="1">
      <alignment/>
    </xf>
    <xf numFmtId="3" fontId="70" fillId="0" borderId="34" xfId="0" applyNumberFormat="1" applyFont="1" applyFill="1" applyBorder="1" applyAlignment="1">
      <alignment horizontal="right"/>
    </xf>
    <xf numFmtId="181" fontId="6" fillId="0" borderId="32" xfId="0" applyNumberFormat="1" applyFont="1" applyFill="1" applyBorder="1" applyAlignment="1">
      <alignment/>
    </xf>
    <xf numFmtId="181" fontId="20" fillId="0" borderId="46" xfId="0" applyNumberFormat="1" applyFont="1" applyFill="1" applyBorder="1" applyAlignment="1">
      <alignment/>
    </xf>
    <xf numFmtId="181" fontId="2" fillId="0" borderId="43" xfId="0" applyNumberFormat="1" applyFont="1" applyFill="1" applyBorder="1" applyAlignment="1">
      <alignment/>
    </xf>
    <xf numFmtId="49" fontId="18" fillId="0" borderId="17" xfId="0" applyNumberFormat="1" applyFont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1" fillId="34" borderId="22" xfId="0" applyFont="1" applyFill="1" applyBorder="1" applyAlignment="1">
      <alignment/>
    </xf>
    <xf numFmtId="174" fontId="22" fillId="34" borderId="23" xfId="0" applyNumberFormat="1" applyFont="1" applyFill="1" applyBorder="1" applyAlignment="1">
      <alignment horizontal="right"/>
    </xf>
    <xf numFmtId="172" fontId="23" fillId="34" borderId="19" xfId="0" applyNumberFormat="1" applyFont="1" applyFill="1" applyBorder="1" applyAlignment="1">
      <alignment horizontal="right"/>
    </xf>
    <xf numFmtId="174" fontId="72" fillId="34" borderId="23" xfId="0" applyNumberFormat="1" applyFont="1" applyFill="1" applyBorder="1" applyAlignment="1">
      <alignment horizontal="right"/>
    </xf>
    <xf numFmtId="0" fontId="71" fillId="34" borderId="19" xfId="0" applyFont="1" applyFill="1" applyBorder="1" applyAlignment="1">
      <alignment horizontal="right"/>
    </xf>
    <xf numFmtId="3" fontId="22" fillId="34" borderId="23" xfId="0" applyNumberFormat="1" applyFont="1" applyFill="1" applyBorder="1" applyAlignment="1">
      <alignment horizontal="right"/>
    </xf>
    <xf numFmtId="172" fontId="71" fillId="34" borderId="19" xfId="0" applyNumberFormat="1" applyFont="1" applyFill="1" applyBorder="1" applyAlignment="1">
      <alignment horizontal="right"/>
    </xf>
    <xf numFmtId="174" fontId="22" fillId="34" borderId="23" xfId="0" applyNumberFormat="1" applyFont="1" applyFill="1" applyBorder="1" applyAlignment="1">
      <alignment/>
    </xf>
    <xf numFmtId="174" fontId="22" fillId="34" borderId="31" xfId="0" applyNumberFormat="1" applyFont="1" applyFill="1" applyBorder="1" applyAlignment="1">
      <alignment/>
    </xf>
    <xf numFmtId="174" fontId="25" fillId="34" borderId="31" xfId="0" applyNumberFormat="1" applyFont="1" applyFill="1" applyBorder="1" applyAlignment="1">
      <alignment/>
    </xf>
    <xf numFmtId="174" fontId="24" fillId="34" borderId="19" xfId="0" applyNumberFormat="1" applyFont="1" applyFill="1" applyBorder="1" applyAlignment="1">
      <alignment horizontal="right"/>
    </xf>
    <xf numFmtId="174" fontId="24" fillId="34" borderId="31" xfId="0" applyNumberFormat="1" applyFont="1" applyFill="1" applyBorder="1" applyAlignment="1">
      <alignment horizontal="right"/>
    </xf>
    <xf numFmtId="181" fontId="22" fillId="34" borderId="32" xfId="0" applyNumberFormat="1" applyFont="1" applyFill="1" applyBorder="1" applyAlignment="1">
      <alignment/>
    </xf>
    <xf numFmtId="181" fontId="22" fillId="34" borderId="19" xfId="0" applyNumberFormat="1" applyFont="1" applyFill="1" applyBorder="1" applyAlignment="1">
      <alignment/>
    </xf>
    <xf numFmtId="3" fontId="22" fillId="34" borderId="23" xfId="0" applyNumberFormat="1" applyFont="1" applyFill="1" applyBorder="1" applyAlignment="1">
      <alignment/>
    </xf>
    <xf numFmtId="174" fontId="23" fillId="34" borderId="33" xfId="0" applyNumberFormat="1" applyFont="1" applyFill="1" applyBorder="1" applyAlignment="1">
      <alignment horizontal="right"/>
    </xf>
    <xf numFmtId="181" fontId="22" fillId="34" borderId="34" xfId="0" applyNumberFormat="1" applyFont="1" applyFill="1" applyBorder="1" applyAlignment="1">
      <alignment/>
    </xf>
    <xf numFmtId="174" fontId="23" fillId="34" borderId="19" xfId="0" applyNumberFormat="1" applyFont="1" applyFill="1" applyBorder="1" applyAlignment="1">
      <alignment horizontal="right"/>
    </xf>
    <xf numFmtId="3" fontId="72" fillId="34" borderId="23" xfId="0" applyNumberFormat="1" applyFont="1" applyFill="1" applyBorder="1" applyAlignment="1">
      <alignment horizontal="right"/>
    </xf>
    <xf numFmtId="172" fontId="71" fillId="34" borderId="33" xfId="0" applyNumberFormat="1" applyFont="1" applyFill="1" applyBorder="1" applyAlignment="1">
      <alignment horizontal="right"/>
    </xf>
    <xf numFmtId="181" fontId="2" fillId="34" borderId="32" xfId="0" applyNumberFormat="1" applyFont="1" applyFill="1" applyBorder="1" applyAlignment="1">
      <alignment/>
    </xf>
    <xf numFmtId="181" fontId="22" fillId="34" borderId="46" xfId="0" applyNumberFormat="1" applyFont="1" applyFill="1" applyBorder="1" applyAlignment="1">
      <alignment/>
    </xf>
    <xf numFmtId="0" fontId="21" fillId="34" borderId="49" xfId="0" applyFont="1" applyFill="1" applyBorder="1" applyAlignment="1">
      <alignment/>
    </xf>
    <xf numFmtId="174" fontId="22" fillId="34" borderId="34" xfId="0" applyNumberFormat="1" applyFont="1" applyFill="1" applyBorder="1" applyAlignment="1">
      <alignment horizontal="right"/>
    </xf>
    <xf numFmtId="174" fontId="72" fillId="34" borderId="34" xfId="0" applyNumberFormat="1" applyFont="1" applyFill="1" applyBorder="1" applyAlignment="1">
      <alignment horizontal="right"/>
    </xf>
    <xf numFmtId="3" fontId="22" fillId="34" borderId="34" xfId="0" applyNumberFormat="1" applyFont="1" applyFill="1" applyBorder="1" applyAlignment="1">
      <alignment horizontal="right"/>
    </xf>
    <xf numFmtId="174" fontId="22" fillId="34" borderId="34" xfId="0" applyNumberFormat="1" applyFont="1" applyFill="1" applyBorder="1" applyAlignment="1">
      <alignment/>
    </xf>
    <xf numFmtId="3" fontId="22" fillId="34" borderId="34" xfId="0" applyNumberFormat="1" applyFont="1" applyFill="1" applyBorder="1" applyAlignment="1">
      <alignment/>
    </xf>
    <xf numFmtId="3" fontId="72" fillId="34" borderId="34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zoomScalePageLayoutView="0" workbookViewId="0" topLeftCell="A1">
      <pane xSplit="2" ySplit="7" topLeftCell="K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1" sqref="B31:AJ31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0.421875" style="3" customWidth="1"/>
    <col min="4" max="4" width="9.7109375" style="3" customWidth="1"/>
    <col min="5" max="5" width="10.28125" style="3" customWidth="1"/>
    <col min="6" max="6" width="9.7109375" style="3" customWidth="1"/>
    <col min="7" max="7" width="10.28125" style="1" customWidth="1"/>
    <col min="8" max="8" width="9.7109375" style="1" customWidth="1"/>
    <col min="9" max="9" width="10.140625" style="1" customWidth="1"/>
    <col min="10" max="10" width="9.7109375" style="1" customWidth="1"/>
    <col min="11" max="11" width="10.421875" style="1" customWidth="1"/>
    <col min="12" max="12" width="9.28125" style="1" customWidth="1"/>
    <col min="13" max="13" width="10.421875" style="1" customWidth="1"/>
    <col min="14" max="14" width="9.7109375" style="1" customWidth="1"/>
    <col min="15" max="15" width="10.140625" style="1" customWidth="1"/>
    <col min="16" max="16" width="9.421875" style="1" customWidth="1"/>
    <col min="17" max="17" width="10.00390625" style="1" customWidth="1"/>
    <col min="18" max="18" width="9.28125" style="1" hidden="1" customWidth="1"/>
    <col min="19" max="19" width="8.7109375" style="1" customWidth="1"/>
    <col min="20" max="20" width="9.28125" style="1" customWidth="1"/>
    <col min="21" max="21" width="10.28125" style="1" customWidth="1"/>
    <col min="22" max="22" width="8.7109375" style="1" customWidth="1"/>
    <col min="23" max="23" width="10.57421875" style="1" customWidth="1"/>
    <col min="24" max="24" width="8.7109375" style="1" customWidth="1"/>
    <col min="25" max="26" width="7.7109375" style="1" customWidth="1"/>
    <col min="27" max="27" width="8.57421875" style="1" customWidth="1"/>
    <col min="28" max="28" width="9.00390625" style="1" customWidth="1"/>
    <col min="29" max="30" width="7.8515625" style="1" customWidth="1"/>
    <col min="31" max="31" width="9.57421875" style="1" customWidth="1"/>
    <col min="32" max="32" width="9.421875" style="1" customWidth="1"/>
    <col min="33" max="33" width="9.28125" style="1" customWidth="1"/>
    <col min="34" max="34" width="8.7109375" style="1" customWidth="1"/>
    <col min="35" max="36" width="7.7109375" style="1" customWidth="1"/>
    <col min="37" max="16384" width="9.140625" style="1" customWidth="1"/>
  </cols>
  <sheetData>
    <row r="1" spans="3:17" ht="15" customHeight="1">
      <c r="C1" s="2" t="s">
        <v>92</v>
      </c>
      <c r="Q1" s="2"/>
    </row>
    <row r="2" spans="3:30" ht="9" customHeight="1" thickBot="1">
      <c r="C2" s="2"/>
      <c r="AB2" s="38"/>
      <c r="AC2" s="38"/>
      <c r="AD2" s="38"/>
    </row>
    <row r="3" spans="2:36" s="4" customFormat="1" ht="14.25" customHeight="1">
      <c r="B3" s="257" t="s">
        <v>76</v>
      </c>
      <c r="C3" s="221" t="s">
        <v>0</v>
      </c>
      <c r="D3" s="223"/>
      <c r="E3" s="221" t="s">
        <v>47</v>
      </c>
      <c r="F3" s="223"/>
      <c r="G3" s="260" t="s">
        <v>1</v>
      </c>
      <c r="H3" s="261"/>
      <c r="I3" s="221" t="s">
        <v>2</v>
      </c>
      <c r="J3" s="223"/>
      <c r="K3" s="207" t="s">
        <v>54</v>
      </c>
      <c r="L3" s="208"/>
      <c r="M3" s="221" t="s">
        <v>3</v>
      </c>
      <c r="N3" s="223"/>
      <c r="O3" s="221" t="s">
        <v>53</v>
      </c>
      <c r="P3" s="223"/>
      <c r="Q3" s="227" t="s">
        <v>57</v>
      </c>
      <c r="R3" s="228"/>
      <c r="S3" s="228"/>
      <c r="T3" s="228"/>
      <c r="U3" s="228"/>
      <c r="V3" s="228"/>
      <c r="W3" s="228"/>
      <c r="X3" s="228"/>
      <c r="Y3" s="228"/>
      <c r="Z3" s="229"/>
      <c r="AA3" s="207" t="s">
        <v>58</v>
      </c>
      <c r="AB3" s="211"/>
      <c r="AC3" s="211"/>
      <c r="AD3" s="211"/>
      <c r="AE3" s="207" t="s">
        <v>59</v>
      </c>
      <c r="AF3" s="208"/>
      <c r="AG3" s="221" t="s">
        <v>108</v>
      </c>
      <c r="AH3" s="222"/>
      <c r="AI3" s="222"/>
      <c r="AJ3" s="223"/>
    </row>
    <row r="4" spans="2:36" s="4" customFormat="1" ht="14.25" customHeight="1">
      <c r="B4" s="258"/>
      <c r="C4" s="224"/>
      <c r="D4" s="226"/>
      <c r="E4" s="224"/>
      <c r="F4" s="226"/>
      <c r="G4" s="262"/>
      <c r="H4" s="263"/>
      <c r="I4" s="224"/>
      <c r="J4" s="226"/>
      <c r="K4" s="209"/>
      <c r="L4" s="210"/>
      <c r="M4" s="224"/>
      <c r="N4" s="226"/>
      <c r="O4" s="250"/>
      <c r="P4" s="251"/>
      <c r="Q4" s="230" t="s">
        <v>66</v>
      </c>
      <c r="R4" s="231"/>
      <c r="S4" s="231"/>
      <c r="T4" s="231"/>
      <c r="U4" s="232" t="s">
        <v>60</v>
      </c>
      <c r="V4" s="233"/>
      <c r="W4" s="236" t="s">
        <v>61</v>
      </c>
      <c r="X4" s="237"/>
      <c r="Y4" s="240" t="s">
        <v>70</v>
      </c>
      <c r="Z4" s="241"/>
      <c r="AA4" s="209"/>
      <c r="AB4" s="212"/>
      <c r="AC4" s="212"/>
      <c r="AD4" s="212"/>
      <c r="AE4" s="209"/>
      <c r="AF4" s="210"/>
      <c r="AG4" s="224"/>
      <c r="AH4" s="225"/>
      <c r="AI4" s="225"/>
      <c r="AJ4" s="226"/>
    </row>
    <row r="5" spans="2:36" s="4" customFormat="1" ht="20.25" customHeight="1">
      <c r="B5" s="258"/>
      <c r="C5" s="264" t="s">
        <v>65</v>
      </c>
      <c r="D5" s="244" t="s">
        <v>93</v>
      </c>
      <c r="E5" s="264" t="s">
        <v>65</v>
      </c>
      <c r="F5" s="244" t="s">
        <v>93</v>
      </c>
      <c r="G5" s="255" t="s">
        <v>50</v>
      </c>
      <c r="H5" s="205" t="s">
        <v>94</v>
      </c>
      <c r="I5" s="255" t="s">
        <v>46</v>
      </c>
      <c r="J5" s="205" t="s">
        <v>95</v>
      </c>
      <c r="K5" s="255" t="s">
        <v>71</v>
      </c>
      <c r="L5" s="244" t="s">
        <v>93</v>
      </c>
      <c r="M5" s="215" t="s">
        <v>48</v>
      </c>
      <c r="N5" s="205" t="s">
        <v>94</v>
      </c>
      <c r="O5" s="215" t="s">
        <v>49</v>
      </c>
      <c r="P5" s="244" t="s">
        <v>93</v>
      </c>
      <c r="Q5" s="215" t="s">
        <v>96</v>
      </c>
      <c r="R5" s="246" t="s">
        <v>62</v>
      </c>
      <c r="S5" s="248" t="s">
        <v>97</v>
      </c>
      <c r="T5" s="249"/>
      <c r="U5" s="234"/>
      <c r="V5" s="235"/>
      <c r="W5" s="238"/>
      <c r="X5" s="239"/>
      <c r="Y5" s="242"/>
      <c r="Z5" s="243"/>
      <c r="AA5" s="215" t="s">
        <v>103</v>
      </c>
      <c r="AB5" s="217" t="s">
        <v>104</v>
      </c>
      <c r="AC5" s="213" t="s">
        <v>69</v>
      </c>
      <c r="AD5" s="214"/>
      <c r="AE5" s="215" t="s">
        <v>106</v>
      </c>
      <c r="AF5" s="205" t="s">
        <v>107</v>
      </c>
      <c r="AG5" s="252" t="s">
        <v>55</v>
      </c>
      <c r="AH5" s="253" t="s">
        <v>109</v>
      </c>
      <c r="AI5" s="219" t="s">
        <v>52</v>
      </c>
      <c r="AJ5" s="220"/>
    </row>
    <row r="6" spans="2:36" s="4" customFormat="1" ht="45" customHeight="1" thickBot="1">
      <c r="B6" s="259"/>
      <c r="C6" s="265"/>
      <c r="D6" s="245"/>
      <c r="E6" s="265"/>
      <c r="F6" s="245"/>
      <c r="G6" s="256"/>
      <c r="H6" s="206"/>
      <c r="I6" s="256"/>
      <c r="J6" s="206"/>
      <c r="K6" s="256"/>
      <c r="L6" s="245"/>
      <c r="M6" s="216"/>
      <c r="N6" s="206"/>
      <c r="O6" s="216"/>
      <c r="P6" s="245"/>
      <c r="Q6" s="216"/>
      <c r="R6" s="247"/>
      <c r="S6" s="42" t="s">
        <v>63</v>
      </c>
      <c r="T6" s="43" t="s">
        <v>64</v>
      </c>
      <c r="U6" s="39" t="s">
        <v>98</v>
      </c>
      <c r="V6" s="40" t="s">
        <v>99</v>
      </c>
      <c r="W6" s="39" t="s">
        <v>100</v>
      </c>
      <c r="X6" s="136" t="s">
        <v>99</v>
      </c>
      <c r="Y6" s="117" t="s">
        <v>101</v>
      </c>
      <c r="Z6" s="41" t="s">
        <v>102</v>
      </c>
      <c r="AA6" s="216"/>
      <c r="AB6" s="218"/>
      <c r="AC6" s="117" t="s">
        <v>105</v>
      </c>
      <c r="AD6" s="41" t="s">
        <v>102</v>
      </c>
      <c r="AE6" s="216"/>
      <c r="AF6" s="206"/>
      <c r="AG6" s="216"/>
      <c r="AH6" s="254"/>
      <c r="AI6" s="44" t="s">
        <v>110</v>
      </c>
      <c r="AJ6" s="46" t="s">
        <v>111</v>
      </c>
    </row>
    <row r="7" spans="2:30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34"/>
      <c r="R7" s="35"/>
      <c r="S7" s="36"/>
      <c r="T7" s="34"/>
      <c r="U7" s="34"/>
      <c r="V7" s="34"/>
      <c r="W7" s="34"/>
      <c r="X7" s="34"/>
      <c r="Y7" s="36"/>
      <c r="Z7" s="36"/>
      <c r="AA7" s="34"/>
      <c r="AB7" s="6"/>
      <c r="AC7" s="36"/>
      <c r="AD7" s="36"/>
    </row>
    <row r="8" spans="1:37" s="27" customFormat="1" ht="13.5" customHeight="1">
      <c r="A8" s="28">
        <v>1</v>
      </c>
      <c r="B8" s="49" t="s">
        <v>4</v>
      </c>
      <c r="C8" s="50">
        <v>151782.8352</v>
      </c>
      <c r="D8" s="51">
        <v>114.7</v>
      </c>
      <c r="E8" s="50">
        <v>23169.2</v>
      </c>
      <c r="F8" s="51">
        <v>101.5</v>
      </c>
      <c r="G8" s="52">
        <v>10379.1</v>
      </c>
      <c r="H8" s="53">
        <v>82.9</v>
      </c>
      <c r="I8" s="54">
        <v>412915</v>
      </c>
      <c r="J8" s="51">
        <v>79.6</v>
      </c>
      <c r="K8" s="52">
        <v>92849</v>
      </c>
      <c r="L8" s="53">
        <v>105.2</v>
      </c>
      <c r="M8" s="52">
        <v>117630.3</v>
      </c>
      <c r="N8" s="53">
        <v>113.7</v>
      </c>
      <c r="O8" s="52">
        <v>11236.7327</v>
      </c>
      <c r="P8" s="53">
        <v>123.36952079369343</v>
      </c>
      <c r="Q8" s="69">
        <v>18666.405</v>
      </c>
      <c r="R8" s="70">
        <v>23807.325</v>
      </c>
      <c r="S8" s="71">
        <f aca="true" t="shared" si="0" ref="S8:S52">Q8-R8</f>
        <v>-5140.920000000002</v>
      </c>
      <c r="T8" s="72">
        <f aca="true" t="shared" si="1" ref="T8:T30">Q8/R8*100</f>
        <v>78.40614180719588</v>
      </c>
      <c r="U8" s="73">
        <v>32100.179</v>
      </c>
      <c r="V8" s="72">
        <v>95.8</v>
      </c>
      <c r="W8" s="73">
        <v>13433.774</v>
      </c>
      <c r="X8" s="74">
        <v>138.7</v>
      </c>
      <c r="Y8" s="75">
        <v>0.34700000000000003</v>
      </c>
      <c r="Z8" s="47">
        <v>0.32899999999999996</v>
      </c>
      <c r="AA8" s="76">
        <v>41717.2</v>
      </c>
      <c r="AB8" s="77">
        <v>104.2</v>
      </c>
      <c r="AC8" s="78">
        <v>1</v>
      </c>
      <c r="AD8" s="79">
        <v>1</v>
      </c>
      <c r="AE8" s="73">
        <v>1021.747</v>
      </c>
      <c r="AF8" s="80">
        <v>101.8</v>
      </c>
      <c r="AG8" s="81">
        <v>76606</v>
      </c>
      <c r="AH8" s="82" t="s">
        <v>136</v>
      </c>
      <c r="AI8" s="182">
        <v>0.027000000000000003</v>
      </c>
      <c r="AJ8" s="137">
        <v>0.006</v>
      </c>
      <c r="AK8" s="7"/>
    </row>
    <row r="9" spans="1:36" s="7" customFormat="1" ht="13.5" customHeight="1">
      <c r="A9" s="8">
        <v>2</v>
      </c>
      <c r="B9" s="55" t="s">
        <v>5</v>
      </c>
      <c r="C9" s="56">
        <v>350.14009999999996</v>
      </c>
      <c r="D9" s="57">
        <v>111.4</v>
      </c>
      <c r="E9" s="56">
        <v>35.6</v>
      </c>
      <c r="F9" s="57" t="s">
        <v>84</v>
      </c>
      <c r="G9" s="58">
        <v>102.8</v>
      </c>
      <c r="H9" s="59" t="s">
        <v>129</v>
      </c>
      <c r="I9" s="60">
        <v>16655</v>
      </c>
      <c r="J9" s="57">
        <v>32.6</v>
      </c>
      <c r="K9" s="58">
        <v>537.4</v>
      </c>
      <c r="L9" s="61">
        <v>117.2</v>
      </c>
      <c r="M9" s="58">
        <v>4077.7</v>
      </c>
      <c r="N9" s="61">
        <v>119.4</v>
      </c>
      <c r="O9" s="58">
        <v>347.8901</v>
      </c>
      <c r="P9" s="61">
        <v>127.0536233408421</v>
      </c>
      <c r="Q9" s="114">
        <v>-3.756</v>
      </c>
      <c r="R9" s="115">
        <v>-790.318</v>
      </c>
      <c r="S9" s="85">
        <f t="shared" si="0"/>
        <v>786.562</v>
      </c>
      <c r="T9" s="86" t="s">
        <v>7</v>
      </c>
      <c r="U9" s="87">
        <v>119.938</v>
      </c>
      <c r="V9" s="86">
        <v>77.1</v>
      </c>
      <c r="W9" s="83">
        <v>123.694</v>
      </c>
      <c r="X9" s="88">
        <v>13.1</v>
      </c>
      <c r="Y9" s="89">
        <v>0.627</v>
      </c>
      <c r="Z9" s="90">
        <v>0.54</v>
      </c>
      <c r="AA9" s="91">
        <v>35458.7</v>
      </c>
      <c r="AB9" s="92">
        <v>105.5</v>
      </c>
      <c r="AC9" s="93">
        <f>AA9/$AA$8</f>
        <v>0.8499779467461862</v>
      </c>
      <c r="AD9" s="90">
        <v>0.8399192744668128</v>
      </c>
      <c r="AE9" s="83">
        <v>26.822</v>
      </c>
      <c r="AF9" s="94">
        <v>104.9</v>
      </c>
      <c r="AG9" s="95">
        <v>5197</v>
      </c>
      <c r="AH9" s="96" t="s">
        <v>137</v>
      </c>
      <c r="AI9" s="180">
        <v>0.048</v>
      </c>
      <c r="AJ9" s="138">
        <v>0.008</v>
      </c>
    </row>
    <row r="10" spans="1:36" s="7" customFormat="1" ht="13.5" customHeight="1">
      <c r="A10" s="8">
        <v>3</v>
      </c>
      <c r="B10" s="55" t="s">
        <v>6</v>
      </c>
      <c r="C10" s="56">
        <v>5423.0385</v>
      </c>
      <c r="D10" s="57">
        <v>165.4</v>
      </c>
      <c r="E10" s="56">
        <v>97.5</v>
      </c>
      <c r="F10" s="57" t="s">
        <v>81</v>
      </c>
      <c r="G10" s="58">
        <v>687.5</v>
      </c>
      <c r="H10" s="61">
        <v>175</v>
      </c>
      <c r="I10" s="60">
        <v>11971</v>
      </c>
      <c r="J10" s="57" t="s">
        <v>78</v>
      </c>
      <c r="K10" s="58">
        <v>58.4</v>
      </c>
      <c r="L10" s="61">
        <v>94.2</v>
      </c>
      <c r="M10" s="58">
        <v>2720.1</v>
      </c>
      <c r="N10" s="61">
        <v>111.9</v>
      </c>
      <c r="O10" s="58" t="s">
        <v>7</v>
      </c>
      <c r="P10" s="61" t="s">
        <v>7</v>
      </c>
      <c r="Q10" s="83">
        <v>259.566</v>
      </c>
      <c r="R10" s="84">
        <v>158.956</v>
      </c>
      <c r="S10" s="85">
        <f t="shared" si="0"/>
        <v>100.60999999999999</v>
      </c>
      <c r="T10" s="86">
        <f t="shared" si="1"/>
        <v>163.29424494828757</v>
      </c>
      <c r="U10" s="87">
        <v>290.997</v>
      </c>
      <c r="V10" s="86">
        <v>147.3</v>
      </c>
      <c r="W10" s="83">
        <v>31.431</v>
      </c>
      <c r="X10" s="88">
        <v>81.5</v>
      </c>
      <c r="Y10" s="89">
        <v>0.222</v>
      </c>
      <c r="Z10" s="90">
        <v>0.19399999999999998</v>
      </c>
      <c r="AA10" s="91">
        <v>32039.3</v>
      </c>
      <c r="AB10" s="92">
        <v>104.5</v>
      </c>
      <c r="AC10" s="93">
        <f aca="true" t="shared" si="2" ref="AC10:AC52">AA10/$AA$8</f>
        <v>0.7680117553431199</v>
      </c>
      <c r="AD10" s="90">
        <v>0.7711530795295993</v>
      </c>
      <c r="AE10" s="83">
        <v>31.026</v>
      </c>
      <c r="AF10" s="94">
        <v>100.8</v>
      </c>
      <c r="AG10" s="95">
        <v>847</v>
      </c>
      <c r="AH10" s="96">
        <v>169.4</v>
      </c>
      <c r="AI10" s="180">
        <v>0.006999999999999999</v>
      </c>
      <c r="AJ10" s="138">
        <v>0.004</v>
      </c>
    </row>
    <row r="11" spans="1:36" s="7" customFormat="1" ht="13.5" customHeight="1">
      <c r="A11" s="8">
        <v>4</v>
      </c>
      <c r="B11" s="55" t="s">
        <v>8</v>
      </c>
      <c r="C11" s="56">
        <v>217.46220000000002</v>
      </c>
      <c r="D11" s="57">
        <v>85</v>
      </c>
      <c r="E11" s="56">
        <v>33.7</v>
      </c>
      <c r="F11" s="57">
        <v>165.7</v>
      </c>
      <c r="G11" s="58">
        <v>230.5</v>
      </c>
      <c r="H11" s="59" t="s">
        <v>123</v>
      </c>
      <c r="I11" s="60">
        <v>4309</v>
      </c>
      <c r="J11" s="57">
        <v>48.3</v>
      </c>
      <c r="K11" s="58">
        <v>63.3</v>
      </c>
      <c r="L11" s="61">
        <v>64.9</v>
      </c>
      <c r="M11" s="58">
        <v>2589</v>
      </c>
      <c r="N11" s="61">
        <v>128.7</v>
      </c>
      <c r="O11" s="58">
        <v>407.7885</v>
      </c>
      <c r="P11" s="61">
        <v>107.91430018593115</v>
      </c>
      <c r="Q11" s="83">
        <v>105.747</v>
      </c>
      <c r="R11" s="115">
        <v>-176.736</v>
      </c>
      <c r="S11" s="85">
        <f t="shared" si="0"/>
        <v>282.483</v>
      </c>
      <c r="T11" s="86" t="s">
        <v>7</v>
      </c>
      <c r="U11" s="87">
        <v>336.005</v>
      </c>
      <c r="V11" s="86" t="s">
        <v>80</v>
      </c>
      <c r="W11" s="83">
        <v>230.258</v>
      </c>
      <c r="X11" s="88">
        <v>71.8</v>
      </c>
      <c r="Y11" s="89">
        <v>0.595</v>
      </c>
      <c r="Z11" s="90">
        <v>0.5579999999999999</v>
      </c>
      <c r="AA11" s="91">
        <v>37577.5</v>
      </c>
      <c r="AB11" s="92">
        <v>104.3</v>
      </c>
      <c r="AC11" s="93">
        <f t="shared" si="2"/>
        <v>0.9007675491164316</v>
      </c>
      <c r="AD11" s="90">
        <v>0.8940103647598167</v>
      </c>
      <c r="AE11" s="83">
        <v>17.622</v>
      </c>
      <c r="AF11" s="94">
        <v>107.8</v>
      </c>
      <c r="AG11" s="95">
        <v>680</v>
      </c>
      <c r="AH11" s="96" t="s">
        <v>115</v>
      </c>
      <c r="AI11" s="180">
        <v>0.011000000000000001</v>
      </c>
      <c r="AJ11" s="138">
        <v>0.004</v>
      </c>
    </row>
    <row r="12" spans="1:36" s="7" customFormat="1" ht="13.5" customHeight="1">
      <c r="A12" s="8">
        <v>5</v>
      </c>
      <c r="B12" s="55" t="s">
        <v>9</v>
      </c>
      <c r="C12" s="56">
        <v>359.8312</v>
      </c>
      <c r="D12" s="57">
        <v>95.4</v>
      </c>
      <c r="E12" s="56" t="s">
        <v>7</v>
      </c>
      <c r="F12" s="57" t="s">
        <v>7</v>
      </c>
      <c r="G12" s="58">
        <v>11.9</v>
      </c>
      <c r="H12" s="61" t="s">
        <v>7</v>
      </c>
      <c r="I12" s="60">
        <v>5237</v>
      </c>
      <c r="J12" s="57">
        <v>40.4</v>
      </c>
      <c r="K12" s="58">
        <v>44.3</v>
      </c>
      <c r="L12" s="61">
        <v>174.3</v>
      </c>
      <c r="M12" s="58">
        <v>7628.6</v>
      </c>
      <c r="N12" s="61">
        <v>83.2</v>
      </c>
      <c r="O12" s="58">
        <v>52.9165</v>
      </c>
      <c r="P12" s="61">
        <v>87.57037370464393</v>
      </c>
      <c r="Q12" s="83">
        <v>367.008</v>
      </c>
      <c r="R12" s="84">
        <v>341.581</v>
      </c>
      <c r="S12" s="85">
        <f t="shared" si="0"/>
        <v>25.426999999999964</v>
      </c>
      <c r="T12" s="86">
        <f t="shared" si="1"/>
        <v>107.44391520605654</v>
      </c>
      <c r="U12" s="87">
        <v>397.502</v>
      </c>
      <c r="V12" s="86">
        <v>85.3</v>
      </c>
      <c r="W12" s="83">
        <v>30.494</v>
      </c>
      <c r="X12" s="88">
        <v>24.5</v>
      </c>
      <c r="Y12" s="89">
        <v>0.34</v>
      </c>
      <c r="Z12" s="90">
        <v>0.265</v>
      </c>
      <c r="AA12" s="91">
        <v>36485</v>
      </c>
      <c r="AB12" s="92">
        <v>102.2</v>
      </c>
      <c r="AC12" s="93">
        <f t="shared" si="2"/>
        <v>0.8745793102125743</v>
      </c>
      <c r="AD12" s="90">
        <v>0.8902481562686865</v>
      </c>
      <c r="AE12" s="83">
        <v>8.908</v>
      </c>
      <c r="AF12" s="94">
        <v>105.6</v>
      </c>
      <c r="AG12" s="95">
        <v>648</v>
      </c>
      <c r="AH12" s="96" t="s">
        <v>81</v>
      </c>
      <c r="AI12" s="180">
        <v>0.018000000000000002</v>
      </c>
      <c r="AJ12" s="138">
        <v>0.008</v>
      </c>
    </row>
    <row r="13" spans="1:36" s="7" customFormat="1" ht="13.5" customHeight="1">
      <c r="A13" s="8">
        <v>7</v>
      </c>
      <c r="B13" s="55" t="s">
        <v>10</v>
      </c>
      <c r="C13" s="56">
        <v>30179.788</v>
      </c>
      <c r="D13" s="57">
        <v>106.4</v>
      </c>
      <c r="E13" s="56">
        <v>842.8</v>
      </c>
      <c r="F13" s="57">
        <v>126.4</v>
      </c>
      <c r="G13" s="58">
        <v>4070.1</v>
      </c>
      <c r="H13" s="61">
        <v>103.8</v>
      </c>
      <c r="I13" s="60">
        <v>112269</v>
      </c>
      <c r="J13" s="57">
        <v>64.9</v>
      </c>
      <c r="K13" s="58">
        <v>7280.9</v>
      </c>
      <c r="L13" s="61">
        <v>95.7</v>
      </c>
      <c r="M13" s="58">
        <v>45789.6</v>
      </c>
      <c r="N13" s="61">
        <v>120.2</v>
      </c>
      <c r="O13" s="58">
        <v>175.64939999999999</v>
      </c>
      <c r="P13" s="61">
        <v>159.40535654648681</v>
      </c>
      <c r="Q13" s="83">
        <v>5832.074</v>
      </c>
      <c r="R13" s="84">
        <v>11436.967</v>
      </c>
      <c r="S13" s="85">
        <f t="shared" si="0"/>
        <v>-5604.893000000001</v>
      </c>
      <c r="T13" s="86">
        <f t="shared" si="1"/>
        <v>50.99318726721865</v>
      </c>
      <c r="U13" s="83">
        <v>8151.074</v>
      </c>
      <c r="V13" s="86">
        <v>63.7</v>
      </c>
      <c r="W13" s="83">
        <v>2319</v>
      </c>
      <c r="X13" s="88">
        <v>169.8</v>
      </c>
      <c r="Y13" s="89">
        <v>0.327</v>
      </c>
      <c r="Z13" s="90">
        <v>0.306</v>
      </c>
      <c r="AA13" s="91">
        <v>49333.4</v>
      </c>
      <c r="AB13" s="92">
        <v>103.7</v>
      </c>
      <c r="AC13" s="93">
        <f t="shared" si="2"/>
        <v>1.1825673822787723</v>
      </c>
      <c r="AD13" s="90">
        <v>1.188932629061192</v>
      </c>
      <c r="AE13" s="83">
        <v>304.519</v>
      </c>
      <c r="AF13" s="94">
        <v>104.6</v>
      </c>
      <c r="AG13" s="95">
        <v>23273</v>
      </c>
      <c r="AH13" s="96" t="s">
        <v>132</v>
      </c>
      <c r="AI13" s="180">
        <v>0.04</v>
      </c>
      <c r="AJ13" s="138">
        <v>0.004</v>
      </c>
    </row>
    <row r="14" spans="1:36" s="7" customFormat="1" ht="13.5" customHeight="1">
      <c r="A14" s="8">
        <v>9</v>
      </c>
      <c r="B14" s="55" t="s">
        <v>11</v>
      </c>
      <c r="C14" s="56">
        <v>6670.8748</v>
      </c>
      <c r="D14" s="57">
        <v>117.5</v>
      </c>
      <c r="E14" s="56">
        <v>166.6</v>
      </c>
      <c r="F14" s="57" t="s">
        <v>84</v>
      </c>
      <c r="G14" s="58">
        <v>1497.6</v>
      </c>
      <c r="H14" s="61">
        <v>77.4</v>
      </c>
      <c r="I14" s="60">
        <v>62454</v>
      </c>
      <c r="J14" s="57">
        <v>175.3</v>
      </c>
      <c r="K14" s="58">
        <v>43480.4</v>
      </c>
      <c r="L14" s="61">
        <v>104.9</v>
      </c>
      <c r="M14" s="58">
        <v>8074.3</v>
      </c>
      <c r="N14" s="61">
        <v>113.4</v>
      </c>
      <c r="O14" s="58">
        <v>1.9088</v>
      </c>
      <c r="P14" s="61">
        <v>33.79902611775122</v>
      </c>
      <c r="Q14" s="83">
        <v>10481.413</v>
      </c>
      <c r="R14" s="84">
        <v>9713.377</v>
      </c>
      <c r="S14" s="85">
        <f t="shared" si="0"/>
        <v>768.0360000000001</v>
      </c>
      <c r="T14" s="86">
        <f t="shared" si="1"/>
        <v>107.90699259382191</v>
      </c>
      <c r="U14" s="83">
        <v>12119.412</v>
      </c>
      <c r="V14" s="86">
        <v>114.7</v>
      </c>
      <c r="W14" s="83">
        <v>1637.999</v>
      </c>
      <c r="X14" s="88">
        <v>191.1</v>
      </c>
      <c r="Y14" s="89">
        <v>0.285</v>
      </c>
      <c r="Z14" s="90">
        <v>0.303</v>
      </c>
      <c r="AA14" s="91">
        <v>52192.9</v>
      </c>
      <c r="AB14" s="92">
        <v>101</v>
      </c>
      <c r="AC14" s="93">
        <f t="shared" si="2"/>
        <v>1.2511122510619122</v>
      </c>
      <c r="AD14" s="90">
        <v>1.2801724137931034</v>
      </c>
      <c r="AE14" s="83">
        <v>69.724</v>
      </c>
      <c r="AF14" s="94">
        <v>100.2</v>
      </c>
      <c r="AG14" s="95">
        <v>7264</v>
      </c>
      <c r="AH14" s="96" t="s">
        <v>133</v>
      </c>
      <c r="AI14" s="180">
        <v>0.037000000000000005</v>
      </c>
      <c r="AJ14" s="138">
        <v>0.002</v>
      </c>
    </row>
    <row r="15" spans="1:36" s="7" customFormat="1" ht="13.5" customHeight="1">
      <c r="A15" s="8">
        <v>10</v>
      </c>
      <c r="B15" s="55" t="s">
        <v>12</v>
      </c>
      <c r="C15" s="56">
        <v>3929.4657</v>
      </c>
      <c r="D15" s="57">
        <v>114.9</v>
      </c>
      <c r="E15" s="56">
        <v>0.3</v>
      </c>
      <c r="F15" s="57">
        <v>51.3</v>
      </c>
      <c r="G15" s="58">
        <v>531.9</v>
      </c>
      <c r="H15" s="61">
        <v>82.6</v>
      </c>
      <c r="I15" s="60">
        <v>28923</v>
      </c>
      <c r="J15" s="57">
        <v>62.2</v>
      </c>
      <c r="K15" s="58">
        <v>2795.7</v>
      </c>
      <c r="L15" s="61">
        <v>147.5</v>
      </c>
      <c r="M15" s="58">
        <v>17108.3</v>
      </c>
      <c r="N15" s="61">
        <v>130.6</v>
      </c>
      <c r="O15" s="58">
        <v>10121.0314</v>
      </c>
      <c r="P15" s="61">
        <v>125.520173842111</v>
      </c>
      <c r="Q15" s="83">
        <v>1630.065</v>
      </c>
      <c r="R15" s="115">
        <v>-823.174</v>
      </c>
      <c r="S15" s="85">
        <f t="shared" si="0"/>
        <v>2453.239</v>
      </c>
      <c r="T15" s="86" t="s">
        <v>7</v>
      </c>
      <c r="U15" s="83">
        <v>2126.07</v>
      </c>
      <c r="V15" s="86" t="s">
        <v>79</v>
      </c>
      <c r="W15" s="83">
        <v>496.005</v>
      </c>
      <c r="X15" s="88">
        <v>27.8</v>
      </c>
      <c r="Y15" s="89">
        <v>0.418</v>
      </c>
      <c r="Z15" s="90">
        <v>0.49</v>
      </c>
      <c r="AA15" s="91">
        <v>48739.3</v>
      </c>
      <c r="AB15" s="92">
        <v>105.1</v>
      </c>
      <c r="AC15" s="93">
        <f t="shared" si="2"/>
        <v>1.168326253919247</v>
      </c>
      <c r="AD15" s="90">
        <v>1.165163444289416</v>
      </c>
      <c r="AE15" s="83">
        <v>100.855</v>
      </c>
      <c r="AF15" s="94">
        <v>103.7</v>
      </c>
      <c r="AG15" s="95">
        <v>13787</v>
      </c>
      <c r="AH15" s="96" t="s">
        <v>134</v>
      </c>
      <c r="AI15" s="180">
        <v>0.048</v>
      </c>
      <c r="AJ15" s="138">
        <v>0.004</v>
      </c>
    </row>
    <row r="16" spans="1:36" s="7" customFormat="1" ht="13.5" customHeight="1">
      <c r="A16" s="8">
        <v>13</v>
      </c>
      <c r="B16" s="55" t="s">
        <v>21</v>
      </c>
      <c r="C16" s="56">
        <v>11273.8891</v>
      </c>
      <c r="D16" s="57">
        <v>121.1</v>
      </c>
      <c r="E16" s="56">
        <v>474.9</v>
      </c>
      <c r="F16" s="57">
        <v>142.1</v>
      </c>
      <c r="G16" s="58">
        <v>16.2</v>
      </c>
      <c r="H16" s="61">
        <v>133.3</v>
      </c>
      <c r="I16" s="60">
        <v>5148</v>
      </c>
      <c r="J16" s="57">
        <v>80.4</v>
      </c>
      <c r="K16" s="58">
        <v>109.4</v>
      </c>
      <c r="L16" s="61">
        <v>78.1</v>
      </c>
      <c r="M16" s="58">
        <v>898.5</v>
      </c>
      <c r="N16" s="61">
        <v>107.5</v>
      </c>
      <c r="O16" s="58" t="s">
        <v>7</v>
      </c>
      <c r="P16" s="61" t="s">
        <v>7</v>
      </c>
      <c r="Q16" s="83">
        <v>1137.475</v>
      </c>
      <c r="R16" s="84">
        <v>1104.566</v>
      </c>
      <c r="S16" s="85">
        <f t="shared" si="0"/>
        <v>32.90899999999988</v>
      </c>
      <c r="T16" s="86">
        <f t="shared" si="1"/>
        <v>102.97936021930785</v>
      </c>
      <c r="U16" s="83">
        <v>1169.422</v>
      </c>
      <c r="V16" s="86">
        <v>103.9</v>
      </c>
      <c r="W16" s="83">
        <v>31.947</v>
      </c>
      <c r="X16" s="88">
        <v>152.5</v>
      </c>
      <c r="Y16" s="89">
        <v>0.36</v>
      </c>
      <c r="Z16" s="90">
        <v>0.34600000000000003</v>
      </c>
      <c r="AA16" s="91">
        <v>39637.2</v>
      </c>
      <c r="AB16" s="92">
        <v>111.1</v>
      </c>
      <c r="AC16" s="93">
        <f t="shared" si="2"/>
        <v>0.9501404696384225</v>
      </c>
      <c r="AD16" s="90">
        <v>0.8884044249551525</v>
      </c>
      <c r="AE16" s="83">
        <v>15.531</v>
      </c>
      <c r="AF16" s="94">
        <v>102</v>
      </c>
      <c r="AG16" s="95">
        <v>556</v>
      </c>
      <c r="AH16" s="96">
        <v>145.9</v>
      </c>
      <c r="AI16" s="180">
        <v>0.011000000000000001</v>
      </c>
      <c r="AJ16" s="138">
        <v>0.008</v>
      </c>
    </row>
    <row r="17" spans="1:36" s="7" customFormat="1" ht="13.5" customHeight="1">
      <c r="A17" s="8">
        <v>14</v>
      </c>
      <c r="B17" s="55" t="s">
        <v>22</v>
      </c>
      <c r="C17" s="56">
        <v>434.6053</v>
      </c>
      <c r="D17" s="57">
        <v>137.6</v>
      </c>
      <c r="E17" s="56" t="s">
        <v>7</v>
      </c>
      <c r="F17" s="57" t="s">
        <v>7</v>
      </c>
      <c r="G17" s="58">
        <v>104.3</v>
      </c>
      <c r="H17" s="61" t="s">
        <v>124</v>
      </c>
      <c r="I17" s="60">
        <v>5022</v>
      </c>
      <c r="J17" s="57">
        <v>57.1</v>
      </c>
      <c r="K17" s="58">
        <v>4.1</v>
      </c>
      <c r="L17" s="61">
        <v>68.7</v>
      </c>
      <c r="M17" s="58">
        <v>635.6</v>
      </c>
      <c r="N17" s="61">
        <v>107.1</v>
      </c>
      <c r="O17" s="58">
        <v>14.450899999999999</v>
      </c>
      <c r="P17" s="61">
        <v>130.05588904988616</v>
      </c>
      <c r="Q17" s="114">
        <v>-428.564</v>
      </c>
      <c r="R17" s="115">
        <v>-230.896</v>
      </c>
      <c r="S17" s="85">
        <f t="shared" si="0"/>
        <v>-197.66800000000003</v>
      </c>
      <c r="T17" s="86" t="s">
        <v>7</v>
      </c>
      <c r="U17" s="83">
        <v>13.857</v>
      </c>
      <c r="V17" s="86">
        <v>112.9</v>
      </c>
      <c r="W17" s="83">
        <v>442.421</v>
      </c>
      <c r="X17" s="88">
        <v>181.9</v>
      </c>
      <c r="Y17" s="89">
        <v>0.455</v>
      </c>
      <c r="Z17" s="90">
        <v>0.28600000000000003</v>
      </c>
      <c r="AA17" s="91">
        <v>32859.2</v>
      </c>
      <c r="AB17" s="92">
        <v>106.7</v>
      </c>
      <c r="AC17" s="93">
        <f t="shared" si="2"/>
        <v>0.7876655192582436</v>
      </c>
      <c r="AD17" s="90">
        <v>0.7709537572254336</v>
      </c>
      <c r="AE17" s="83">
        <v>8.354</v>
      </c>
      <c r="AF17" s="94">
        <v>98.5</v>
      </c>
      <c r="AG17" s="95">
        <v>704</v>
      </c>
      <c r="AH17" s="96">
        <v>165.6</v>
      </c>
      <c r="AI17" s="180">
        <v>0.013999999999999999</v>
      </c>
      <c r="AJ17" s="138">
        <v>0.008</v>
      </c>
    </row>
    <row r="18" spans="1:36" s="7" customFormat="1" ht="13.5" customHeight="1">
      <c r="A18" s="8">
        <v>15</v>
      </c>
      <c r="B18" s="55" t="s">
        <v>27</v>
      </c>
      <c r="C18" s="56">
        <v>807.2675</v>
      </c>
      <c r="D18" s="57">
        <v>127.3</v>
      </c>
      <c r="E18" s="56">
        <v>634.6</v>
      </c>
      <c r="F18" s="57">
        <v>122.3</v>
      </c>
      <c r="G18" s="58" t="s">
        <v>7</v>
      </c>
      <c r="H18" s="61" t="s">
        <v>7</v>
      </c>
      <c r="I18" s="60">
        <v>1602</v>
      </c>
      <c r="J18" s="57">
        <v>69.6</v>
      </c>
      <c r="K18" s="58">
        <v>11.1</v>
      </c>
      <c r="L18" s="61">
        <v>74</v>
      </c>
      <c r="M18" s="58">
        <v>229.2</v>
      </c>
      <c r="N18" s="61">
        <v>115.3</v>
      </c>
      <c r="O18" s="58" t="s">
        <v>7</v>
      </c>
      <c r="P18" s="61" t="s">
        <v>7</v>
      </c>
      <c r="Q18" s="83">
        <v>18.187</v>
      </c>
      <c r="R18" s="84">
        <v>8.949</v>
      </c>
      <c r="S18" s="85">
        <f t="shared" si="0"/>
        <v>9.238000000000001</v>
      </c>
      <c r="T18" s="86" t="s">
        <v>78</v>
      </c>
      <c r="U18" s="83">
        <v>24.786</v>
      </c>
      <c r="V18" s="86">
        <v>194.7</v>
      </c>
      <c r="W18" s="83">
        <v>6.599</v>
      </c>
      <c r="X18" s="88">
        <v>174.4</v>
      </c>
      <c r="Y18" s="89">
        <v>0.308</v>
      </c>
      <c r="Z18" s="90">
        <v>0.071</v>
      </c>
      <c r="AA18" s="91">
        <v>31084.3</v>
      </c>
      <c r="AB18" s="92">
        <v>102.1</v>
      </c>
      <c r="AC18" s="93">
        <f t="shared" si="2"/>
        <v>0.7451195190472995</v>
      </c>
      <c r="AD18" s="90">
        <v>0.7596920470400638</v>
      </c>
      <c r="AE18" s="83">
        <v>4.388</v>
      </c>
      <c r="AF18" s="94">
        <v>96.2</v>
      </c>
      <c r="AG18" s="95">
        <v>187</v>
      </c>
      <c r="AH18" s="96">
        <v>138.5</v>
      </c>
      <c r="AI18" s="180">
        <v>0.012</v>
      </c>
      <c r="AJ18" s="138">
        <v>0.009000000000000001</v>
      </c>
    </row>
    <row r="19" spans="1:36" s="7" customFormat="1" ht="13.5" customHeight="1">
      <c r="A19" s="8">
        <v>16</v>
      </c>
      <c r="B19" s="55" t="s">
        <v>23</v>
      </c>
      <c r="C19" s="56">
        <v>3681.9319</v>
      </c>
      <c r="D19" s="57">
        <v>109.7</v>
      </c>
      <c r="E19" s="56">
        <v>203.1</v>
      </c>
      <c r="F19" s="57">
        <v>114.5</v>
      </c>
      <c r="G19" s="58">
        <v>15.3</v>
      </c>
      <c r="H19" s="61">
        <v>56.6</v>
      </c>
      <c r="I19" s="60">
        <v>7451</v>
      </c>
      <c r="J19" s="57">
        <v>63</v>
      </c>
      <c r="K19" s="58">
        <v>13.6</v>
      </c>
      <c r="L19" s="61">
        <v>97.2</v>
      </c>
      <c r="M19" s="58">
        <v>1113.7</v>
      </c>
      <c r="N19" s="61">
        <v>111</v>
      </c>
      <c r="O19" s="58" t="s">
        <v>7</v>
      </c>
      <c r="P19" s="61" t="s">
        <v>7</v>
      </c>
      <c r="Q19" s="83">
        <v>278.841</v>
      </c>
      <c r="R19" s="115">
        <v>-156.589</v>
      </c>
      <c r="S19" s="85">
        <f t="shared" si="0"/>
        <v>435.43</v>
      </c>
      <c r="T19" s="86" t="s">
        <v>7</v>
      </c>
      <c r="U19" s="83">
        <v>327.045</v>
      </c>
      <c r="V19" s="86" t="s">
        <v>116</v>
      </c>
      <c r="W19" s="83">
        <v>48.204</v>
      </c>
      <c r="X19" s="88">
        <v>24</v>
      </c>
      <c r="Y19" s="89">
        <v>0.552</v>
      </c>
      <c r="Z19" s="90">
        <v>0.419</v>
      </c>
      <c r="AA19" s="91">
        <v>33900.6</v>
      </c>
      <c r="AB19" s="92">
        <v>106.9</v>
      </c>
      <c r="AC19" s="93">
        <f t="shared" si="2"/>
        <v>0.8126288437383142</v>
      </c>
      <c r="AD19" s="90">
        <v>0.8096970300976679</v>
      </c>
      <c r="AE19" s="83">
        <v>14.584</v>
      </c>
      <c r="AF19" s="94">
        <v>102.5</v>
      </c>
      <c r="AG19" s="95">
        <v>798</v>
      </c>
      <c r="AH19" s="96">
        <v>163.2</v>
      </c>
      <c r="AI19" s="180">
        <v>0.015</v>
      </c>
      <c r="AJ19" s="138">
        <v>0.009000000000000001</v>
      </c>
    </row>
    <row r="20" spans="1:36" s="7" customFormat="1" ht="13.5" customHeight="1">
      <c r="A20" s="8">
        <v>17</v>
      </c>
      <c r="B20" s="55" t="s">
        <v>28</v>
      </c>
      <c r="C20" s="56">
        <v>322.0263</v>
      </c>
      <c r="D20" s="57">
        <v>113.8</v>
      </c>
      <c r="E20" s="56">
        <v>582.9</v>
      </c>
      <c r="F20" s="57">
        <v>98.2</v>
      </c>
      <c r="G20" s="58" t="s">
        <v>7</v>
      </c>
      <c r="H20" s="61" t="s">
        <v>7</v>
      </c>
      <c r="I20" s="60">
        <v>2094</v>
      </c>
      <c r="J20" s="57">
        <v>110.6</v>
      </c>
      <c r="K20" s="58">
        <v>15.7</v>
      </c>
      <c r="L20" s="61" t="s">
        <v>81</v>
      </c>
      <c r="M20" s="58">
        <v>454.5</v>
      </c>
      <c r="N20" s="61">
        <v>102</v>
      </c>
      <c r="O20" s="58" t="s">
        <v>7</v>
      </c>
      <c r="P20" s="61" t="s">
        <v>7</v>
      </c>
      <c r="Q20" s="83">
        <v>43.215</v>
      </c>
      <c r="R20" s="84">
        <v>58.737</v>
      </c>
      <c r="S20" s="85">
        <f t="shared" si="0"/>
        <v>-15.521999999999998</v>
      </c>
      <c r="T20" s="86">
        <f t="shared" si="1"/>
        <v>73.5737269523469</v>
      </c>
      <c r="U20" s="83">
        <v>50.855</v>
      </c>
      <c r="V20" s="86">
        <v>77.8</v>
      </c>
      <c r="W20" s="97">
        <v>7.64</v>
      </c>
      <c r="X20" s="88">
        <v>115.8</v>
      </c>
      <c r="Y20" s="89">
        <v>0.14300000000000002</v>
      </c>
      <c r="Z20" s="90">
        <v>0.063</v>
      </c>
      <c r="AA20" s="91">
        <v>31628</v>
      </c>
      <c r="AB20" s="92">
        <v>107.3</v>
      </c>
      <c r="AC20" s="93">
        <f t="shared" si="2"/>
        <v>0.7581525126326791</v>
      </c>
      <c r="AD20" s="90">
        <v>0.7336057404823599</v>
      </c>
      <c r="AE20" s="83">
        <v>6.722</v>
      </c>
      <c r="AF20" s="94">
        <v>97.1</v>
      </c>
      <c r="AG20" s="95">
        <v>338</v>
      </c>
      <c r="AH20" s="96" t="s">
        <v>81</v>
      </c>
      <c r="AI20" s="180">
        <v>0.013000000000000001</v>
      </c>
      <c r="AJ20" s="138">
        <v>0.005</v>
      </c>
    </row>
    <row r="21" spans="1:36" s="7" customFormat="1" ht="13.5" customHeight="1">
      <c r="A21" s="8">
        <v>18</v>
      </c>
      <c r="B21" s="55" t="s">
        <v>29</v>
      </c>
      <c r="C21" s="56">
        <v>6231.036700000001</v>
      </c>
      <c r="D21" s="57">
        <v>104.7</v>
      </c>
      <c r="E21" s="56">
        <v>1251.3</v>
      </c>
      <c r="F21" s="57">
        <v>102.1</v>
      </c>
      <c r="G21" s="58">
        <v>0.9</v>
      </c>
      <c r="H21" s="61">
        <v>3.7</v>
      </c>
      <c r="I21" s="60">
        <v>6648</v>
      </c>
      <c r="J21" s="57" t="s">
        <v>82</v>
      </c>
      <c r="K21" s="58">
        <v>365</v>
      </c>
      <c r="L21" s="61">
        <v>160.4</v>
      </c>
      <c r="M21" s="58">
        <v>936.5</v>
      </c>
      <c r="N21" s="61">
        <v>60.9</v>
      </c>
      <c r="O21" s="58" t="s">
        <v>7</v>
      </c>
      <c r="P21" s="61" t="s">
        <v>7</v>
      </c>
      <c r="Q21" s="83">
        <v>60.96</v>
      </c>
      <c r="R21" s="84">
        <v>32.653</v>
      </c>
      <c r="S21" s="85">
        <f t="shared" si="0"/>
        <v>28.307000000000002</v>
      </c>
      <c r="T21" s="86">
        <f t="shared" si="1"/>
        <v>186.69035004440636</v>
      </c>
      <c r="U21" s="83">
        <v>89.815</v>
      </c>
      <c r="V21" s="86">
        <v>111.3</v>
      </c>
      <c r="W21" s="83">
        <v>28.855</v>
      </c>
      <c r="X21" s="88">
        <v>60.1</v>
      </c>
      <c r="Y21" s="89">
        <v>0.25</v>
      </c>
      <c r="Z21" s="90">
        <v>0.33299999999999996</v>
      </c>
      <c r="AA21" s="91">
        <v>36896.2</v>
      </c>
      <c r="AB21" s="92">
        <v>104.1</v>
      </c>
      <c r="AC21" s="93">
        <f t="shared" si="2"/>
        <v>0.8844361558302091</v>
      </c>
      <c r="AD21" s="90">
        <v>0.883745266095276</v>
      </c>
      <c r="AE21" s="83">
        <v>16.893</v>
      </c>
      <c r="AF21" s="94">
        <v>100.8</v>
      </c>
      <c r="AG21" s="95">
        <v>228</v>
      </c>
      <c r="AH21" s="96">
        <v>114</v>
      </c>
      <c r="AI21" s="180">
        <v>0.008</v>
      </c>
      <c r="AJ21" s="138">
        <v>0.006999999999999999</v>
      </c>
    </row>
    <row r="22" spans="1:36" s="7" customFormat="1" ht="13.5" customHeight="1">
      <c r="A22" s="8">
        <v>19</v>
      </c>
      <c r="B22" s="55" t="s">
        <v>14</v>
      </c>
      <c r="C22" s="56">
        <v>2061.1654</v>
      </c>
      <c r="D22" s="57">
        <v>140.1</v>
      </c>
      <c r="E22" s="56">
        <v>1035</v>
      </c>
      <c r="F22" s="57">
        <v>133.2</v>
      </c>
      <c r="G22" s="58">
        <v>382.1</v>
      </c>
      <c r="H22" s="61">
        <v>111.2</v>
      </c>
      <c r="I22" s="60">
        <v>1441</v>
      </c>
      <c r="J22" s="57">
        <v>82.3</v>
      </c>
      <c r="K22" s="58">
        <v>15.8</v>
      </c>
      <c r="L22" s="61">
        <v>39</v>
      </c>
      <c r="M22" s="58">
        <v>583.1</v>
      </c>
      <c r="N22" s="61">
        <v>107.9</v>
      </c>
      <c r="O22" s="58" t="s">
        <v>7</v>
      </c>
      <c r="P22" s="61" t="s">
        <v>7</v>
      </c>
      <c r="Q22" s="83">
        <v>305.57</v>
      </c>
      <c r="R22" s="84">
        <v>174.783</v>
      </c>
      <c r="S22" s="85">
        <f t="shared" si="0"/>
        <v>130.787</v>
      </c>
      <c r="T22" s="86">
        <f t="shared" si="1"/>
        <v>174.82821555872138</v>
      </c>
      <c r="U22" s="83">
        <v>347.039</v>
      </c>
      <c r="V22" s="86">
        <v>143.9</v>
      </c>
      <c r="W22" s="83">
        <v>41.469</v>
      </c>
      <c r="X22" s="88">
        <v>62.4</v>
      </c>
      <c r="Y22" s="89">
        <v>0.3</v>
      </c>
      <c r="Z22" s="90">
        <v>0.345</v>
      </c>
      <c r="AA22" s="91">
        <v>29405.7</v>
      </c>
      <c r="AB22" s="92">
        <v>103.3</v>
      </c>
      <c r="AC22" s="93">
        <f t="shared" si="2"/>
        <v>0.7048819192083842</v>
      </c>
      <c r="AD22" s="90">
        <v>0.7134991030496313</v>
      </c>
      <c r="AE22" s="83">
        <v>13.383</v>
      </c>
      <c r="AF22" s="94">
        <v>98.2</v>
      </c>
      <c r="AG22" s="95">
        <v>808</v>
      </c>
      <c r="AH22" s="96">
        <v>162.6</v>
      </c>
      <c r="AI22" s="180">
        <v>0.016</v>
      </c>
      <c r="AJ22" s="138">
        <v>0.01</v>
      </c>
    </row>
    <row r="23" spans="1:36" s="7" customFormat="1" ht="13.5" customHeight="1">
      <c r="A23" s="8">
        <v>20</v>
      </c>
      <c r="B23" s="55" t="s">
        <v>15</v>
      </c>
      <c r="C23" s="56">
        <v>3064.1245</v>
      </c>
      <c r="D23" s="57">
        <v>137.3</v>
      </c>
      <c r="E23" s="56">
        <v>992.8</v>
      </c>
      <c r="F23" s="57">
        <v>102.7</v>
      </c>
      <c r="G23" s="58">
        <v>201</v>
      </c>
      <c r="H23" s="61" t="s">
        <v>125</v>
      </c>
      <c r="I23" s="60">
        <v>14571</v>
      </c>
      <c r="J23" s="57">
        <v>89.3</v>
      </c>
      <c r="K23" s="58">
        <v>86.1</v>
      </c>
      <c r="L23" s="61">
        <v>143.8</v>
      </c>
      <c r="M23" s="58">
        <v>1439.9</v>
      </c>
      <c r="N23" s="61">
        <v>114.3</v>
      </c>
      <c r="O23" s="58" t="s">
        <v>7</v>
      </c>
      <c r="P23" s="61" t="s">
        <v>7</v>
      </c>
      <c r="Q23" s="83">
        <v>167.039</v>
      </c>
      <c r="R23" s="84">
        <v>68.992</v>
      </c>
      <c r="S23" s="85">
        <f t="shared" si="0"/>
        <v>98.04699999999998</v>
      </c>
      <c r="T23" s="86" t="s">
        <v>82</v>
      </c>
      <c r="U23" s="83">
        <v>182.461</v>
      </c>
      <c r="V23" s="86" t="s">
        <v>79</v>
      </c>
      <c r="W23" s="83">
        <v>15.422</v>
      </c>
      <c r="X23" s="88">
        <v>101.6</v>
      </c>
      <c r="Y23" s="89">
        <v>0.182</v>
      </c>
      <c r="Z23" s="90">
        <v>0.276</v>
      </c>
      <c r="AA23" s="91">
        <v>34840.9</v>
      </c>
      <c r="AB23" s="92">
        <v>104.5</v>
      </c>
      <c r="AC23" s="93">
        <f t="shared" si="2"/>
        <v>0.8351687073916755</v>
      </c>
      <c r="AD23" s="90">
        <v>0.836306557703807</v>
      </c>
      <c r="AE23" s="83">
        <v>17.227</v>
      </c>
      <c r="AF23" s="94">
        <v>105.2</v>
      </c>
      <c r="AG23" s="95">
        <v>1018</v>
      </c>
      <c r="AH23" s="96">
        <v>198.1</v>
      </c>
      <c r="AI23" s="180">
        <v>0.013000000000000001</v>
      </c>
      <c r="AJ23" s="138">
        <v>0.006999999999999999</v>
      </c>
    </row>
    <row r="24" spans="1:36" s="7" customFormat="1" ht="13.5" customHeight="1">
      <c r="A24" s="8">
        <v>21</v>
      </c>
      <c r="B24" s="55" t="s">
        <v>16</v>
      </c>
      <c r="C24" s="56">
        <v>142.0085</v>
      </c>
      <c r="D24" s="57">
        <v>56</v>
      </c>
      <c r="E24" s="56">
        <v>848.1</v>
      </c>
      <c r="F24" s="57">
        <v>120.9</v>
      </c>
      <c r="G24" s="58">
        <v>7.8</v>
      </c>
      <c r="H24" s="61">
        <v>60.4</v>
      </c>
      <c r="I24" s="60">
        <v>7215</v>
      </c>
      <c r="J24" s="57">
        <v>61.2</v>
      </c>
      <c r="K24" s="58">
        <v>450.4</v>
      </c>
      <c r="L24" s="61">
        <v>116.3</v>
      </c>
      <c r="M24" s="58">
        <v>1302.8</v>
      </c>
      <c r="N24" s="61">
        <v>106.8</v>
      </c>
      <c r="O24" s="58">
        <v>12.1767</v>
      </c>
      <c r="P24" s="61">
        <v>144.94518444452382</v>
      </c>
      <c r="Q24" s="83">
        <v>387.765</v>
      </c>
      <c r="R24" s="84">
        <v>131.208</v>
      </c>
      <c r="S24" s="85">
        <f t="shared" si="0"/>
        <v>256.557</v>
      </c>
      <c r="T24" s="86" t="s">
        <v>90</v>
      </c>
      <c r="U24" s="83">
        <v>399.859</v>
      </c>
      <c r="V24" s="86" t="s">
        <v>79</v>
      </c>
      <c r="W24" s="83">
        <v>12.094</v>
      </c>
      <c r="X24" s="88">
        <v>24.9</v>
      </c>
      <c r="Y24" s="89">
        <v>0.33299999999999996</v>
      </c>
      <c r="Z24" s="90">
        <v>0.425</v>
      </c>
      <c r="AA24" s="91">
        <v>30792.1</v>
      </c>
      <c r="AB24" s="92">
        <v>105.2</v>
      </c>
      <c r="AC24" s="93">
        <f t="shared" si="2"/>
        <v>0.7381152138686201</v>
      </c>
      <c r="AD24" s="90">
        <v>0.7344030296990233</v>
      </c>
      <c r="AE24" s="83">
        <v>18.664</v>
      </c>
      <c r="AF24" s="94">
        <v>99</v>
      </c>
      <c r="AG24" s="95">
        <v>1318</v>
      </c>
      <c r="AH24" s="96">
        <v>174.6</v>
      </c>
      <c r="AI24" s="180">
        <v>0.019</v>
      </c>
      <c r="AJ24" s="138">
        <v>0.011000000000000001</v>
      </c>
    </row>
    <row r="25" spans="1:36" s="7" customFormat="1" ht="13.5" customHeight="1">
      <c r="A25" s="8">
        <v>22</v>
      </c>
      <c r="B25" s="55" t="s">
        <v>17</v>
      </c>
      <c r="C25" s="56">
        <v>1458.6468</v>
      </c>
      <c r="D25" s="57">
        <v>150.5</v>
      </c>
      <c r="E25" s="56">
        <v>19.6</v>
      </c>
      <c r="F25" s="57">
        <v>5.1</v>
      </c>
      <c r="G25" s="58">
        <v>2.3</v>
      </c>
      <c r="H25" s="61">
        <v>57.7</v>
      </c>
      <c r="I25" s="60">
        <v>3152</v>
      </c>
      <c r="J25" s="57">
        <v>114.7</v>
      </c>
      <c r="K25" s="58">
        <v>319.6</v>
      </c>
      <c r="L25" s="61">
        <v>75.4</v>
      </c>
      <c r="M25" s="58">
        <v>1221.9</v>
      </c>
      <c r="N25" s="61">
        <v>111.8</v>
      </c>
      <c r="O25" s="58" t="s">
        <v>7</v>
      </c>
      <c r="P25" s="61" t="s">
        <v>7</v>
      </c>
      <c r="Q25" s="83">
        <v>48.171</v>
      </c>
      <c r="R25" s="84">
        <v>68.27</v>
      </c>
      <c r="S25" s="85">
        <f t="shared" si="0"/>
        <v>-20.098999999999997</v>
      </c>
      <c r="T25" s="86">
        <f t="shared" si="1"/>
        <v>70.55954299106489</v>
      </c>
      <c r="U25" s="83">
        <v>61.972</v>
      </c>
      <c r="V25" s="86">
        <v>58.8</v>
      </c>
      <c r="W25" s="83">
        <v>13.801</v>
      </c>
      <c r="X25" s="88">
        <v>37.1</v>
      </c>
      <c r="Y25" s="89">
        <v>0.304</v>
      </c>
      <c r="Z25" s="90">
        <v>0.26899999999999996</v>
      </c>
      <c r="AA25" s="91">
        <v>33967.8</v>
      </c>
      <c r="AB25" s="92">
        <v>103</v>
      </c>
      <c r="AC25" s="93">
        <f t="shared" si="2"/>
        <v>0.8142396901038422</v>
      </c>
      <c r="AD25" s="90">
        <v>0.8307504484751844</v>
      </c>
      <c r="AE25" s="83">
        <v>16.928</v>
      </c>
      <c r="AF25" s="94">
        <v>99.6</v>
      </c>
      <c r="AG25" s="95">
        <v>602</v>
      </c>
      <c r="AH25" s="96">
        <v>153.2</v>
      </c>
      <c r="AI25" s="180">
        <v>0.01</v>
      </c>
      <c r="AJ25" s="138">
        <v>0.006</v>
      </c>
    </row>
    <row r="26" spans="1:36" s="7" customFormat="1" ht="13.5" customHeight="1">
      <c r="A26" s="8">
        <v>23</v>
      </c>
      <c r="B26" s="55" t="s">
        <v>30</v>
      </c>
      <c r="C26" s="56">
        <v>349.0931</v>
      </c>
      <c r="D26" s="57">
        <v>119.4</v>
      </c>
      <c r="E26" s="56">
        <v>778.1</v>
      </c>
      <c r="F26" s="57">
        <v>104.6</v>
      </c>
      <c r="G26" s="58">
        <v>6.9</v>
      </c>
      <c r="H26" s="61" t="s">
        <v>7</v>
      </c>
      <c r="I26" s="60">
        <v>2210</v>
      </c>
      <c r="J26" s="57">
        <v>88.4</v>
      </c>
      <c r="K26" s="58" t="s">
        <v>7</v>
      </c>
      <c r="L26" s="61" t="s">
        <v>7</v>
      </c>
      <c r="M26" s="58">
        <v>285.9</v>
      </c>
      <c r="N26" s="61">
        <v>109</v>
      </c>
      <c r="O26" s="58" t="s">
        <v>7</v>
      </c>
      <c r="P26" s="61" t="s">
        <v>7</v>
      </c>
      <c r="Q26" s="83">
        <v>50.778</v>
      </c>
      <c r="R26" s="115">
        <v>-16.921</v>
      </c>
      <c r="S26" s="85">
        <f t="shared" si="0"/>
        <v>67.699</v>
      </c>
      <c r="T26" s="86" t="s">
        <v>7</v>
      </c>
      <c r="U26" s="83">
        <v>54.097</v>
      </c>
      <c r="V26" s="86" t="s">
        <v>90</v>
      </c>
      <c r="W26" s="97">
        <v>3.319</v>
      </c>
      <c r="X26" s="88">
        <v>9.5</v>
      </c>
      <c r="Y26" s="89">
        <v>0.28600000000000003</v>
      </c>
      <c r="Z26" s="90">
        <v>0.16699999999999998</v>
      </c>
      <c r="AA26" s="91">
        <v>28628.8</v>
      </c>
      <c r="AB26" s="92">
        <v>101.8</v>
      </c>
      <c r="AC26" s="93">
        <f t="shared" si="2"/>
        <v>0.6862589051997737</v>
      </c>
      <c r="AD26" s="48">
        <v>0.7016643412397847</v>
      </c>
      <c r="AE26" s="83">
        <v>4.362</v>
      </c>
      <c r="AF26" s="94">
        <v>100.4</v>
      </c>
      <c r="AG26" s="95">
        <v>348</v>
      </c>
      <c r="AH26" s="96">
        <v>139.8</v>
      </c>
      <c r="AI26" s="180">
        <v>0.013000000000000001</v>
      </c>
      <c r="AJ26" s="138">
        <v>0.009000000000000001</v>
      </c>
    </row>
    <row r="27" spans="1:36" s="7" customFormat="1" ht="13.5" customHeight="1">
      <c r="A27" s="8">
        <v>24</v>
      </c>
      <c r="B27" s="55" t="s">
        <v>18</v>
      </c>
      <c r="C27" s="56">
        <v>1666.6208000000001</v>
      </c>
      <c r="D27" s="57">
        <v>92.8</v>
      </c>
      <c r="E27" s="56">
        <v>1772.3</v>
      </c>
      <c r="F27" s="57">
        <v>159.6</v>
      </c>
      <c r="G27" s="58">
        <v>10.7</v>
      </c>
      <c r="H27" s="61">
        <v>89.4</v>
      </c>
      <c r="I27" s="60">
        <v>1979</v>
      </c>
      <c r="J27" s="57">
        <v>27.8</v>
      </c>
      <c r="K27" s="58">
        <v>32.9</v>
      </c>
      <c r="L27" s="61">
        <v>135</v>
      </c>
      <c r="M27" s="58">
        <v>877</v>
      </c>
      <c r="N27" s="61">
        <v>106.4</v>
      </c>
      <c r="O27" s="58" t="s">
        <v>7</v>
      </c>
      <c r="P27" s="61" t="s">
        <v>7</v>
      </c>
      <c r="Q27" s="83">
        <v>452.759</v>
      </c>
      <c r="R27" s="84">
        <v>110.048</v>
      </c>
      <c r="S27" s="85">
        <f t="shared" si="0"/>
        <v>342.711</v>
      </c>
      <c r="T27" s="86" t="s">
        <v>112</v>
      </c>
      <c r="U27" s="83">
        <v>470.448</v>
      </c>
      <c r="V27" s="86" t="s">
        <v>117</v>
      </c>
      <c r="W27" s="98">
        <v>17.689</v>
      </c>
      <c r="X27" s="88">
        <v>45.9</v>
      </c>
      <c r="Y27" s="89">
        <v>0.15</v>
      </c>
      <c r="Z27" s="90">
        <v>0.297</v>
      </c>
      <c r="AA27" s="91">
        <v>31467.7</v>
      </c>
      <c r="AB27" s="92">
        <v>104.6</v>
      </c>
      <c r="AC27" s="93">
        <f t="shared" si="2"/>
        <v>0.7543099728649095</v>
      </c>
      <c r="AD27" s="90">
        <v>0.7582220450468408</v>
      </c>
      <c r="AE27" s="83">
        <v>16.08</v>
      </c>
      <c r="AF27" s="94">
        <v>98.8</v>
      </c>
      <c r="AG27" s="95">
        <v>498</v>
      </c>
      <c r="AH27" s="96">
        <v>168.8</v>
      </c>
      <c r="AI27" s="180">
        <v>0.009000000000000001</v>
      </c>
      <c r="AJ27" s="138">
        <v>0.006</v>
      </c>
    </row>
    <row r="28" spans="1:36" s="7" customFormat="1" ht="13.5" customHeight="1">
      <c r="A28" s="8">
        <v>25</v>
      </c>
      <c r="B28" s="55" t="s">
        <v>31</v>
      </c>
      <c r="C28" s="56">
        <v>2975.6074</v>
      </c>
      <c r="D28" s="57">
        <v>106.1</v>
      </c>
      <c r="E28" s="56">
        <v>1146.4</v>
      </c>
      <c r="F28" s="57">
        <v>108.7</v>
      </c>
      <c r="G28" s="58">
        <v>19.9</v>
      </c>
      <c r="H28" s="61">
        <v>39.1</v>
      </c>
      <c r="I28" s="60">
        <v>3669</v>
      </c>
      <c r="J28" s="57">
        <v>74.7</v>
      </c>
      <c r="K28" s="58">
        <v>20.6</v>
      </c>
      <c r="L28" s="61">
        <v>149</v>
      </c>
      <c r="M28" s="58">
        <v>1099.4</v>
      </c>
      <c r="N28" s="61">
        <v>106.3</v>
      </c>
      <c r="O28" s="58" t="s">
        <v>7</v>
      </c>
      <c r="P28" s="61" t="s">
        <v>7</v>
      </c>
      <c r="Q28" s="83">
        <v>26.184</v>
      </c>
      <c r="R28" s="84">
        <v>200.374</v>
      </c>
      <c r="S28" s="85">
        <f t="shared" si="0"/>
        <v>-174.19</v>
      </c>
      <c r="T28" s="86">
        <f t="shared" si="1"/>
        <v>13.06756365596335</v>
      </c>
      <c r="U28" s="83">
        <v>78.689</v>
      </c>
      <c r="V28" s="86">
        <v>31.3</v>
      </c>
      <c r="W28" s="98">
        <v>52.505</v>
      </c>
      <c r="X28" s="88">
        <v>103.3</v>
      </c>
      <c r="Y28" s="89">
        <v>0.47600000000000003</v>
      </c>
      <c r="Z28" s="90">
        <v>0.3</v>
      </c>
      <c r="AA28" s="91">
        <v>32711.9</v>
      </c>
      <c r="AB28" s="92">
        <v>104</v>
      </c>
      <c r="AC28" s="93">
        <f t="shared" si="2"/>
        <v>0.784134601555234</v>
      </c>
      <c r="AD28" s="90">
        <v>0.7851305561092287</v>
      </c>
      <c r="AE28" s="83">
        <v>13.267</v>
      </c>
      <c r="AF28" s="94">
        <v>99.4</v>
      </c>
      <c r="AG28" s="95">
        <v>461</v>
      </c>
      <c r="AH28" s="96" t="s">
        <v>79</v>
      </c>
      <c r="AI28" s="180">
        <v>0.01</v>
      </c>
      <c r="AJ28" s="138">
        <v>0.005</v>
      </c>
    </row>
    <row r="29" spans="1:36" s="7" customFormat="1" ht="13.5" customHeight="1">
      <c r="A29" s="8">
        <v>26</v>
      </c>
      <c r="B29" s="55" t="s">
        <v>72</v>
      </c>
      <c r="C29" s="56">
        <v>913.39</v>
      </c>
      <c r="D29" s="57">
        <v>112.4</v>
      </c>
      <c r="E29" s="56">
        <v>618.6</v>
      </c>
      <c r="F29" s="57">
        <v>41.9</v>
      </c>
      <c r="G29" s="58">
        <v>489.7</v>
      </c>
      <c r="H29" s="61" t="s">
        <v>81</v>
      </c>
      <c r="I29" s="60">
        <v>6202</v>
      </c>
      <c r="J29" s="57">
        <v>80.9</v>
      </c>
      <c r="K29" s="58">
        <v>227.1</v>
      </c>
      <c r="L29" s="61" t="s">
        <v>130</v>
      </c>
      <c r="M29" s="58">
        <v>1105.1</v>
      </c>
      <c r="N29" s="61">
        <v>103.2</v>
      </c>
      <c r="O29" s="58" t="s">
        <v>7</v>
      </c>
      <c r="P29" s="61" t="s">
        <v>7</v>
      </c>
      <c r="Q29" s="114">
        <v>-32.745</v>
      </c>
      <c r="R29" s="84">
        <v>184.445</v>
      </c>
      <c r="S29" s="85">
        <f t="shared" si="0"/>
        <v>-217.19</v>
      </c>
      <c r="T29" s="86" t="s">
        <v>7</v>
      </c>
      <c r="U29" s="83">
        <v>121.323</v>
      </c>
      <c r="V29" s="86">
        <v>60.7</v>
      </c>
      <c r="W29" s="83">
        <v>154.068</v>
      </c>
      <c r="X29" s="88" t="s">
        <v>119</v>
      </c>
      <c r="Y29" s="89">
        <v>0.22699999999999998</v>
      </c>
      <c r="Z29" s="90">
        <v>0.174</v>
      </c>
      <c r="AA29" s="91">
        <v>30716.5</v>
      </c>
      <c r="AB29" s="92">
        <v>107.3</v>
      </c>
      <c r="AC29" s="93">
        <f t="shared" si="2"/>
        <v>0.7363030117074013</v>
      </c>
      <c r="AD29" s="48">
        <v>0.7137482559298386</v>
      </c>
      <c r="AE29" s="83">
        <v>12.967</v>
      </c>
      <c r="AF29" s="94">
        <v>103.6</v>
      </c>
      <c r="AG29" s="95">
        <v>994</v>
      </c>
      <c r="AH29" s="96" t="s">
        <v>85</v>
      </c>
      <c r="AI29" s="180">
        <v>0.019</v>
      </c>
      <c r="AJ29" s="138">
        <v>0.006999999999999999</v>
      </c>
    </row>
    <row r="30" spans="1:36" s="7" customFormat="1" ht="13.5" customHeight="1">
      <c r="A30" s="8">
        <v>27</v>
      </c>
      <c r="B30" s="55" t="s">
        <v>32</v>
      </c>
      <c r="C30" s="56">
        <v>21.7204</v>
      </c>
      <c r="D30" s="57">
        <v>95</v>
      </c>
      <c r="E30" s="56">
        <v>311.9</v>
      </c>
      <c r="F30" s="57">
        <v>198.2</v>
      </c>
      <c r="G30" s="58">
        <v>0.6</v>
      </c>
      <c r="H30" s="61" t="s">
        <v>7</v>
      </c>
      <c r="I30" s="60">
        <v>480</v>
      </c>
      <c r="J30" s="57">
        <v>70.6</v>
      </c>
      <c r="K30" s="58">
        <v>0.1</v>
      </c>
      <c r="L30" s="61">
        <v>74.3</v>
      </c>
      <c r="M30" s="58">
        <v>342.6</v>
      </c>
      <c r="N30" s="61">
        <v>100</v>
      </c>
      <c r="O30" s="58" t="s">
        <v>7</v>
      </c>
      <c r="P30" s="61" t="s">
        <v>7</v>
      </c>
      <c r="Q30" s="83">
        <v>51.987</v>
      </c>
      <c r="R30" s="84">
        <v>60.221</v>
      </c>
      <c r="S30" s="85">
        <f t="shared" si="0"/>
        <v>-8.233999999999995</v>
      </c>
      <c r="T30" s="86">
        <f t="shared" si="1"/>
        <v>86.32702877733682</v>
      </c>
      <c r="U30" s="83">
        <v>52.572</v>
      </c>
      <c r="V30" s="86">
        <v>87.2</v>
      </c>
      <c r="W30" s="87">
        <v>0.585</v>
      </c>
      <c r="X30" s="88" t="s">
        <v>120</v>
      </c>
      <c r="Y30" s="89">
        <v>0.28600000000000003</v>
      </c>
      <c r="Z30" s="90">
        <v>0.33299999999999996</v>
      </c>
      <c r="AA30" s="91">
        <v>30510</v>
      </c>
      <c r="AB30" s="92">
        <v>107.7</v>
      </c>
      <c r="AC30" s="93">
        <f t="shared" si="2"/>
        <v>0.7313530150633313</v>
      </c>
      <c r="AD30" s="131">
        <v>0.7012656966314531</v>
      </c>
      <c r="AE30" s="83">
        <v>3.524</v>
      </c>
      <c r="AF30" s="94">
        <v>111.5</v>
      </c>
      <c r="AG30" s="95">
        <v>285</v>
      </c>
      <c r="AH30" s="96">
        <v>148.4</v>
      </c>
      <c r="AI30" s="180">
        <v>0.016</v>
      </c>
      <c r="AJ30" s="138">
        <v>0.011000000000000001</v>
      </c>
    </row>
    <row r="31" spans="1:36" s="7" customFormat="1" ht="13.5" customHeight="1">
      <c r="A31" s="8">
        <v>28</v>
      </c>
      <c r="B31" s="288" t="s">
        <v>24</v>
      </c>
      <c r="C31" s="289">
        <v>1523.202</v>
      </c>
      <c r="D31" s="290">
        <v>63.6</v>
      </c>
      <c r="E31" s="289">
        <v>105.6</v>
      </c>
      <c r="F31" s="290">
        <v>125.3</v>
      </c>
      <c r="G31" s="291">
        <v>7.8</v>
      </c>
      <c r="H31" s="292">
        <v>136.5</v>
      </c>
      <c r="I31" s="293">
        <v>18758</v>
      </c>
      <c r="J31" s="290" t="s">
        <v>79</v>
      </c>
      <c r="K31" s="291">
        <v>62.1</v>
      </c>
      <c r="L31" s="294">
        <v>101.5</v>
      </c>
      <c r="M31" s="291">
        <v>1484.7</v>
      </c>
      <c r="N31" s="294">
        <v>101.9</v>
      </c>
      <c r="O31" s="291" t="s">
        <v>7</v>
      </c>
      <c r="P31" s="294" t="s">
        <v>7</v>
      </c>
      <c r="Q31" s="295">
        <v>10.062</v>
      </c>
      <c r="R31" s="296">
        <v>11.614</v>
      </c>
      <c r="S31" s="297">
        <f t="shared" si="0"/>
        <v>-1.5520000000000014</v>
      </c>
      <c r="T31" s="298">
        <f aca="true" t="shared" si="3" ref="T31:T38">Q31/R31*100</f>
        <v>86.63681763389012</v>
      </c>
      <c r="U31" s="295">
        <v>14.746</v>
      </c>
      <c r="V31" s="298">
        <v>60.6</v>
      </c>
      <c r="W31" s="295">
        <v>4.684</v>
      </c>
      <c r="X31" s="299">
        <v>36.9</v>
      </c>
      <c r="Y31" s="300">
        <v>0.4</v>
      </c>
      <c r="Z31" s="301">
        <v>0.278</v>
      </c>
      <c r="AA31" s="302">
        <v>35342.3</v>
      </c>
      <c r="AB31" s="303">
        <v>100.6</v>
      </c>
      <c r="AC31" s="304">
        <f t="shared" si="2"/>
        <v>0.8471877307201827</v>
      </c>
      <c r="AD31" s="301">
        <v>0.8759966115208292</v>
      </c>
      <c r="AE31" s="295">
        <v>15.154</v>
      </c>
      <c r="AF31" s="305">
        <v>98.2</v>
      </c>
      <c r="AG31" s="306">
        <v>487</v>
      </c>
      <c r="AH31" s="307">
        <v>198.8</v>
      </c>
      <c r="AI31" s="308">
        <v>0.006999999999999999</v>
      </c>
      <c r="AJ31" s="309">
        <v>0.004</v>
      </c>
    </row>
    <row r="32" spans="1:36" s="7" customFormat="1" ht="13.5" customHeight="1">
      <c r="A32" s="8">
        <v>29</v>
      </c>
      <c r="B32" s="55" t="s">
        <v>33</v>
      </c>
      <c r="C32" s="56">
        <v>684.641</v>
      </c>
      <c r="D32" s="57">
        <v>91.8</v>
      </c>
      <c r="E32" s="56">
        <v>211.5</v>
      </c>
      <c r="F32" s="57">
        <v>53.8</v>
      </c>
      <c r="G32" s="58">
        <v>202.2</v>
      </c>
      <c r="H32" s="57" t="s">
        <v>126</v>
      </c>
      <c r="I32" s="60">
        <v>4410</v>
      </c>
      <c r="J32" s="57">
        <v>160.3</v>
      </c>
      <c r="K32" s="58">
        <v>7.8</v>
      </c>
      <c r="L32" s="61">
        <v>49.7</v>
      </c>
      <c r="M32" s="58">
        <v>741.4</v>
      </c>
      <c r="N32" s="61">
        <v>107.9</v>
      </c>
      <c r="O32" s="58" t="s">
        <v>7</v>
      </c>
      <c r="P32" s="61" t="s">
        <v>7</v>
      </c>
      <c r="Q32" s="83">
        <v>16.033</v>
      </c>
      <c r="R32" s="84">
        <v>67.399</v>
      </c>
      <c r="S32" s="85">
        <f t="shared" si="0"/>
        <v>-51.366</v>
      </c>
      <c r="T32" s="86">
        <f t="shared" si="3"/>
        <v>23.788186768349682</v>
      </c>
      <c r="U32" s="83">
        <v>18.742</v>
      </c>
      <c r="V32" s="86">
        <v>25.4</v>
      </c>
      <c r="W32" s="83">
        <v>2.709</v>
      </c>
      <c r="X32" s="88">
        <v>41.9</v>
      </c>
      <c r="Y32" s="89">
        <v>0.20800000000000002</v>
      </c>
      <c r="Z32" s="90">
        <v>0.12</v>
      </c>
      <c r="AA32" s="91">
        <v>27320.8</v>
      </c>
      <c r="AB32" s="92">
        <v>101.4</v>
      </c>
      <c r="AC32" s="99">
        <f t="shared" si="2"/>
        <v>0.6549049312993203</v>
      </c>
      <c r="AD32" s="100">
        <v>0.6790163444289417</v>
      </c>
      <c r="AE32" s="83">
        <v>10.821</v>
      </c>
      <c r="AF32" s="94">
        <v>99</v>
      </c>
      <c r="AG32" s="95">
        <v>732</v>
      </c>
      <c r="AH32" s="96" t="s">
        <v>81</v>
      </c>
      <c r="AI32" s="180">
        <v>0.013999999999999999</v>
      </c>
      <c r="AJ32" s="138">
        <v>0.006</v>
      </c>
    </row>
    <row r="33" spans="1:36" s="7" customFormat="1" ht="13.5" customHeight="1">
      <c r="A33" s="8">
        <v>30</v>
      </c>
      <c r="B33" s="55" t="s">
        <v>34</v>
      </c>
      <c r="C33" s="56">
        <v>739.7364</v>
      </c>
      <c r="D33" s="57">
        <v>126.6</v>
      </c>
      <c r="E33" s="56">
        <v>325.3</v>
      </c>
      <c r="F33" s="57">
        <v>56.7</v>
      </c>
      <c r="G33" s="58">
        <v>4.8</v>
      </c>
      <c r="H33" s="61">
        <v>98.6</v>
      </c>
      <c r="I33" s="60">
        <v>5435</v>
      </c>
      <c r="J33" s="57">
        <v>163.8</v>
      </c>
      <c r="K33" s="58">
        <v>218.3</v>
      </c>
      <c r="L33" s="61" t="s">
        <v>131</v>
      </c>
      <c r="M33" s="58">
        <v>826</v>
      </c>
      <c r="N33" s="61">
        <v>110.6</v>
      </c>
      <c r="O33" s="58" t="s">
        <v>7</v>
      </c>
      <c r="P33" s="61" t="s">
        <v>7</v>
      </c>
      <c r="Q33" s="83">
        <v>80.075</v>
      </c>
      <c r="R33" s="84">
        <v>85.5</v>
      </c>
      <c r="S33" s="85">
        <f t="shared" si="0"/>
        <v>-5.424999999999997</v>
      </c>
      <c r="T33" s="86">
        <f t="shared" si="3"/>
        <v>93.65497076023392</v>
      </c>
      <c r="U33" s="83">
        <v>91.633</v>
      </c>
      <c r="V33" s="86">
        <v>79.5</v>
      </c>
      <c r="W33" s="83">
        <v>11.558</v>
      </c>
      <c r="X33" s="88">
        <v>38.9</v>
      </c>
      <c r="Y33" s="89">
        <v>0.313</v>
      </c>
      <c r="Z33" s="90">
        <v>0.5329999999999999</v>
      </c>
      <c r="AA33" s="91">
        <v>32129.7</v>
      </c>
      <c r="AB33" s="92">
        <v>106.8</v>
      </c>
      <c r="AC33" s="93">
        <f t="shared" si="2"/>
        <v>0.7701787272396039</v>
      </c>
      <c r="AD33" s="90">
        <v>0.752765596970301</v>
      </c>
      <c r="AE33" s="83">
        <v>10.625</v>
      </c>
      <c r="AF33" s="94">
        <v>98.3</v>
      </c>
      <c r="AG33" s="95">
        <v>410</v>
      </c>
      <c r="AH33" s="96">
        <v>158.9</v>
      </c>
      <c r="AI33" s="180">
        <v>0.012</v>
      </c>
      <c r="AJ33" s="138">
        <v>0.008</v>
      </c>
    </row>
    <row r="34" spans="1:36" s="7" customFormat="1" ht="13.5" customHeight="1">
      <c r="A34" s="8">
        <v>31</v>
      </c>
      <c r="B34" s="55" t="s">
        <v>35</v>
      </c>
      <c r="C34" s="56">
        <v>1098.1209</v>
      </c>
      <c r="D34" s="57">
        <v>81.9</v>
      </c>
      <c r="E34" s="56">
        <v>316.5</v>
      </c>
      <c r="F34" s="57">
        <v>155.5</v>
      </c>
      <c r="G34" s="58">
        <v>8.3</v>
      </c>
      <c r="H34" s="61">
        <v>134.6</v>
      </c>
      <c r="I34" s="60">
        <v>2927</v>
      </c>
      <c r="J34" s="57">
        <v>38.2</v>
      </c>
      <c r="K34" s="58">
        <v>140.7</v>
      </c>
      <c r="L34" s="61">
        <v>105.2</v>
      </c>
      <c r="M34" s="58">
        <v>721.2</v>
      </c>
      <c r="N34" s="61">
        <v>109.2</v>
      </c>
      <c r="O34" s="58">
        <v>10.9994</v>
      </c>
      <c r="P34" s="61">
        <v>43.46403550019954</v>
      </c>
      <c r="Q34" s="83">
        <v>34.776</v>
      </c>
      <c r="R34" s="115">
        <v>-6.622</v>
      </c>
      <c r="S34" s="85">
        <f t="shared" si="0"/>
        <v>41.398</v>
      </c>
      <c r="T34" s="86" t="s">
        <v>7</v>
      </c>
      <c r="U34" s="83">
        <v>46.055</v>
      </c>
      <c r="V34" s="86" t="s">
        <v>88</v>
      </c>
      <c r="W34" s="83">
        <v>11.279</v>
      </c>
      <c r="X34" s="88">
        <v>39.4</v>
      </c>
      <c r="Y34" s="89">
        <v>0.32</v>
      </c>
      <c r="Z34" s="90">
        <v>0.33299999999999996</v>
      </c>
      <c r="AA34" s="91">
        <v>29725.5</v>
      </c>
      <c r="AB34" s="92">
        <v>102.5</v>
      </c>
      <c r="AC34" s="93">
        <f t="shared" si="2"/>
        <v>0.7125478220014767</v>
      </c>
      <c r="AD34" s="90">
        <v>0.7259318317719753</v>
      </c>
      <c r="AE34" s="83">
        <v>12.583</v>
      </c>
      <c r="AF34" s="94">
        <v>96</v>
      </c>
      <c r="AG34" s="95">
        <v>1054</v>
      </c>
      <c r="AH34" s="96" t="s">
        <v>88</v>
      </c>
      <c r="AI34" s="180">
        <v>0.022000000000000002</v>
      </c>
      <c r="AJ34" s="138">
        <v>0.011000000000000001</v>
      </c>
    </row>
    <row r="35" spans="1:36" s="7" customFormat="1" ht="12.75" customHeight="1">
      <c r="A35" s="8">
        <v>32</v>
      </c>
      <c r="B35" s="55" t="s">
        <v>36</v>
      </c>
      <c r="C35" s="56">
        <v>1215.3826999999999</v>
      </c>
      <c r="D35" s="57">
        <v>127.7</v>
      </c>
      <c r="E35" s="56">
        <v>1221.8</v>
      </c>
      <c r="F35" s="57">
        <v>178.7</v>
      </c>
      <c r="G35" s="58">
        <v>67.6</v>
      </c>
      <c r="H35" s="61" t="s">
        <v>127</v>
      </c>
      <c r="I35" s="60">
        <v>2799</v>
      </c>
      <c r="J35" s="57">
        <v>98</v>
      </c>
      <c r="K35" s="58">
        <v>15.5</v>
      </c>
      <c r="L35" s="61">
        <v>94.3</v>
      </c>
      <c r="M35" s="58">
        <v>565</v>
      </c>
      <c r="N35" s="61">
        <v>119.1</v>
      </c>
      <c r="O35" s="58" t="s">
        <v>7</v>
      </c>
      <c r="P35" s="61" t="s">
        <v>7</v>
      </c>
      <c r="Q35" s="83">
        <v>124.473</v>
      </c>
      <c r="R35" s="84">
        <v>142.866</v>
      </c>
      <c r="S35" s="85">
        <f t="shared" si="0"/>
        <v>-18.393000000000015</v>
      </c>
      <c r="T35" s="86">
        <f t="shared" si="3"/>
        <v>87.12569820671118</v>
      </c>
      <c r="U35" s="83">
        <v>160.691</v>
      </c>
      <c r="V35" s="86">
        <v>102.6</v>
      </c>
      <c r="W35" s="83">
        <v>36.218</v>
      </c>
      <c r="X35" s="88" t="s">
        <v>85</v>
      </c>
      <c r="Y35" s="89">
        <v>0.33299999999999996</v>
      </c>
      <c r="Z35" s="90">
        <v>0.368</v>
      </c>
      <c r="AA35" s="91">
        <v>32884.1</v>
      </c>
      <c r="AB35" s="92">
        <v>103.4</v>
      </c>
      <c r="AC35" s="93">
        <f t="shared" si="2"/>
        <v>0.788262395366899</v>
      </c>
      <c r="AD35" s="90">
        <v>0.7925802272274267</v>
      </c>
      <c r="AE35" s="83">
        <v>9.185</v>
      </c>
      <c r="AF35" s="94">
        <v>99.9</v>
      </c>
      <c r="AG35" s="95">
        <v>416</v>
      </c>
      <c r="AH35" s="96">
        <v>149.1</v>
      </c>
      <c r="AI35" s="180">
        <v>0.013000000000000001</v>
      </c>
      <c r="AJ35" s="138">
        <v>0.009000000000000001</v>
      </c>
    </row>
    <row r="36" spans="1:36" s="7" customFormat="1" ht="13.5" customHeight="1">
      <c r="A36" s="8">
        <v>33</v>
      </c>
      <c r="B36" s="55" t="s">
        <v>25</v>
      </c>
      <c r="C36" s="56">
        <v>727.9257</v>
      </c>
      <c r="D36" s="57">
        <v>104.1</v>
      </c>
      <c r="E36" s="56">
        <v>207.5</v>
      </c>
      <c r="F36" s="57">
        <v>76.6</v>
      </c>
      <c r="G36" s="58">
        <v>0</v>
      </c>
      <c r="H36" s="59">
        <v>93.4</v>
      </c>
      <c r="I36" s="60">
        <v>5495</v>
      </c>
      <c r="J36" s="57">
        <v>199.7</v>
      </c>
      <c r="K36" s="58">
        <v>26.6</v>
      </c>
      <c r="L36" s="61">
        <v>99.3</v>
      </c>
      <c r="M36" s="58">
        <v>378.7</v>
      </c>
      <c r="N36" s="61">
        <v>114.9</v>
      </c>
      <c r="O36" s="58" t="s">
        <v>7</v>
      </c>
      <c r="P36" s="61" t="s">
        <v>7</v>
      </c>
      <c r="Q36" s="83">
        <v>95.037</v>
      </c>
      <c r="R36" s="84">
        <v>78.063</v>
      </c>
      <c r="S36" s="85">
        <f t="shared" si="0"/>
        <v>16.974000000000004</v>
      </c>
      <c r="T36" s="86">
        <f t="shared" si="3"/>
        <v>121.74397601936897</v>
      </c>
      <c r="U36" s="83">
        <v>100.876</v>
      </c>
      <c r="V36" s="86">
        <v>118.3</v>
      </c>
      <c r="W36" s="83">
        <v>5.839</v>
      </c>
      <c r="X36" s="88">
        <v>80.8</v>
      </c>
      <c r="Y36" s="89">
        <v>0.2</v>
      </c>
      <c r="Z36" s="90">
        <v>0.267</v>
      </c>
      <c r="AA36" s="91">
        <v>32552.1</v>
      </c>
      <c r="AB36" s="92">
        <v>105.9</v>
      </c>
      <c r="AC36" s="93">
        <f t="shared" si="2"/>
        <v>0.7803040472514934</v>
      </c>
      <c r="AD36" s="90">
        <v>0.7734203707394858</v>
      </c>
      <c r="AE36" s="83">
        <v>6.401</v>
      </c>
      <c r="AF36" s="94">
        <v>98.4</v>
      </c>
      <c r="AG36" s="95">
        <v>942</v>
      </c>
      <c r="AH36" s="96" t="s">
        <v>79</v>
      </c>
      <c r="AI36" s="180">
        <v>0.027000000000000003</v>
      </c>
      <c r="AJ36" s="138">
        <v>0.012</v>
      </c>
    </row>
    <row r="37" spans="1:36" s="7" customFormat="1" ht="13.5" customHeight="1">
      <c r="A37" s="8">
        <v>34</v>
      </c>
      <c r="B37" s="55" t="s">
        <v>37</v>
      </c>
      <c r="C37" s="56">
        <v>304.3431</v>
      </c>
      <c r="D37" s="57">
        <v>102.1</v>
      </c>
      <c r="E37" s="56">
        <v>1260.3</v>
      </c>
      <c r="F37" s="57">
        <v>61.9</v>
      </c>
      <c r="G37" s="58">
        <v>10.2</v>
      </c>
      <c r="H37" s="61">
        <v>103.2</v>
      </c>
      <c r="I37" s="60">
        <v>3215</v>
      </c>
      <c r="J37" s="57">
        <v>100.5</v>
      </c>
      <c r="K37" s="58">
        <v>110.9</v>
      </c>
      <c r="L37" s="61" t="s">
        <v>84</v>
      </c>
      <c r="M37" s="58">
        <v>396.7</v>
      </c>
      <c r="N37" s="61">
        <v>99</v>
      </c>
      <c r="O37" s="58" t="s">
        <v>7</v>
      </c>
      <c r="P37" s="61" t="s">
        <v>7</v>
      </c>
      <c r="Q37" s="83">
        <v>336.583</v>
      </c>
      <c r="R37" s="84">
        <v>195.686</v>
      </c>
      <c r="S37" s="85">
        <f t="shared" si="0"/>
        <v>140.89700000000002</v>
      </c>
      <c r="T37" s="86">
        <f t="shared" si="3"/>
        <v>172.00157395010373</v>
      </c>
      <c r="U37" s="83">
        <v>352.585</v>
      </c>
      <c r="V37" s="86">
        <v>165.9</v>
      </c>
      <c r="W37" s="83">
        <v>16.002</v>
      </c>
      <c r="X37" s="88">
        <v>94.8</v>
      </c>
      <c r="Y37" s="89">
        <v>0.25</v>
      </c>
      <c r="Z37" s="90">
        <v>0.2</v>
      </c>
      <c r="AA37" s="91">
        <v>29170.3</v>
      </c>
      <c r="AB37" s="92">
        <v>107.6</v>
      </c>
      <c r="AC37" s="93">
        <f t="shared" si="2"/>
        <v>0.6992391627434248</v>
      </c>
      <c r="AD37" s="90">
        <v>0.6811839744867451</v>
      </c>
      <c r="AE37" s="83">
        <v>11.638</v>
      </c>
      <c r="AF37" s="94">
        <v>98</v>
      </c>
      <c r="AG37" s="95">
        <v>533</v>
      </c>
      <c r="AH37" s="96">
        <v>150.1</v>
      </c>
      <c r="AI37" s="180">
        <v>0.012</v>
      </c>
      <c r="AJ37" s="138">
        <v>0.008</v>
      </c>
    </row>
    <row r="38" spans="1:36" s="7" customFormat="1" ht="13.5" customHeight="1">
      <c r="A38" s="8">
        <v>35</v>
      </c>
      <c r="B38" s="55" t="s">
        <v>73</v>
      </c>
      <c r="C38" s="56">
        <v>143.729</v>
      </c>
      <c r="D38" s="57">
        <v>78.4</v>
      </c>
      <c r="E38" s="56">
        <v>38.2</v>
      </c>
      <c r="F38" s="57">
        <v>69</v>
      </c>
      <c r="G38" s="58">
        <v>9.1</v>
      </c>
      <c r="H38" s="61">
        <v>138.1</v>
      </c>
      <c r="I38" s="60">
        <v>1632</v>
      </c>
      <c r="J38" s="57" t="s">
        <v>80</v>
      </c>
      <c r="K38" s="58">
        <v>38.6</v>
      </c>
      <c r="L38" s="61">
        <v>104.8</v>
      </c>
      <c r="M38" s="58">
        <v>281.6</v>
      </c>
      <c r="N38" s="61">
        <v>112.4</v>
      </c>
      <c r="O38" s="58" t="s">
        <v>7</v>
      </c>
      <c r="P38" s="61" t="s">
        <v>7</v>
      </c>
      <c r="Q38" s="83">
        <v>8.49</v>
      </c>
      <c r="R38" s="84">
        <v>31.731</v>
      </c>
      <c r="S38" s="85">
        <f t="shared" si="0"/>
        <v>-23.241</v>
      </c>
      <c r="T38" s="86">
        <f t="shared" si="3"/>
        <v>26.756169046043297</v>
      </c>
      <c r="U38" s="83">
        <v>21.244</v>
      </c>
      <c r="V38" s="86">
        <v>53.9</v>
      </c>
      <c r="W38" s="83">
        <v>12.754</v>
      </c>
      <c r="X38" s="88">
        <v>165.9</v>
      </c>
      <c r="Y38" s="89">
        <v>0.636</v>
      </c>
      <c r="Z38" s="90">
        <v>0.364</v>
      </c>
      <c r="AA38" s="91">
        <v>26952.3</v>
      </c>
      <c r="AB38" s="92">
        <v>101.6</v>
      </c>
      <c r="AC38" s="99">
        <f t="shared" si="2"/>
        <v>0.6460716443097811</v>
      </c>
      <c r="AD38" s="100">
        <v>0.6663095475383696</v>
      </c>
      <c r="AE38" s="83">
        <v>4.923</v>
      </c>
      <c r="AF38" s="94">
        <v>96.6</v>
      </c>
      <c r="AG38" s="95">
        <v>459</v>
      </c>
      <c r="AH38" s="96">
        <v>142.5</v>
      </c>
      <c r="AI38" s="180">
        <v>0.021</v>
      </c>
      <c r="AJ38" s="138">
        <v>0.015</v>
      </c>
    </row>
    <row r="39" spans="1:36" s="7" customFormat="1" ht="13.5" customHeight="1">
      <c r="A39" s="8">
        <v>36</v>
      </c>
      <c r="B39" s="55" t="s">
        <v>38</v>
      </c>
      <c r="C39" s="56">
        <v>13.5999</v>
      </c>
      <c r="D39" s="57">
        <v>81.7</v>
      </c>
      <c r="E39" s="56">
        <v>388.8</v>
      </c>
      <c r="F39" s="57">
        <v>93.9</v>
      </c>
      <c r="G39" s="58">
        <v>5.5</v>
      </c>
      <c r="H39" s="61">
        <v>103</v>
      </c>
      <c r="I39" s="60">
        <v>1021</v>
      </c>
      <c r="J39" s="57">
        <v>80.7</v>
      </c>
      <c r="K39" s="58">
        <v>23.8</v>
      </c>
      <c r="L39" s="61">
        <v>111.1</v>
      </c>
      <c r="M39" s="58">
        <v>201.8</v>
      </c>
      <c r="N39" s="61">
        <v>135.4</v>
      </c>
      <c r="O39" s="58">
        <v>0.279</v>
      </c>
      <c r="P39" s="61" t="s">
        <v>7</v>
      </c>
      <c r="Q39" s="83">
        <v>81.381</v>
      </c>
      <c r="R39" s="84">
        <v>90.281</v>
      </c>
      <c r="S39" s="85">
        <f t="shared" si="0"/>
        <v>-8.900000000000006</v>
      </c>
      <c r="T39" s="86">
        <f>Q39/R39*100</f>
        <v>90.1418903202224</v>
      </c>
      <c r="U39" s="83">
        <v>81.381</v>
      </c>
      <c r="V39" s="86">
        <v>90.1</v>
      </c>
      <c r="W39" s="97">
        <v>0</v>
      </c>
      <c r="X39" s="88" t="s">
        <v>7</v>
      </c>
      <c r="Y39" s="89">
        <v>0</v>
      </c>
      <c r="Z39" s="90">
        <v>0</v>
      </c>
      <c r="AA39" s="91">
        <v>30270.8</v>
      </c>
      <c r="AB39" s="92">
        <v>102.9</v>
      </c>
      <c r="AC39" s="93">
        <f t="shared" si="2"/>
        <v>0.7256191690717498</v>
      </c>
      <c r="AD39" s="90">
        <v>0.7413543950568069</v>
      </c>
      <c r="AE39" s="83">
        <v>6.402</v>
      </c>
      <c r="AF39" s="94">
        <v>99.8</v>
      </c>
      <c r="AG39" s="95">
        <v>478</v>
      </c>
      <c r="AH39" s="96">
        <v>194.3</v>
      </c>
      <c r="AI39" s="180">
        <v>0.013999999999999999</v>
      </c>
      <c r="AJ39" s="138">
        <v>0.006999999999999999</v>
      </c>
    </row>
    <row r="40" spans="1:36" s="7" customFormat="1" ht="13.5" customHeight="1">
      <c r="A40" s="8">
        <v>37</v>
      </c>
      <c r="B40" s="55" t="s">
        <v>39</v>
      </c>
      <c r="C40" s="56">
        <v>1122.8334</v>
      </c>
      <c r="D40" s="57">
        <v>136.8</v>
      </c>
      <c r="E40" s="56">
        <v>1182.3</v>
      </c>
      <c r="F40" s="57">
        <v>112.6</v>
      </c>
      <c r="G40" s="58">
        <v>16.2</v>
      </c>
      <c r="H40" s="61" t="s">
        <v>89</v>
      </c>
      <c r="I40" s="60">
        <v>949</v>
      </c>
      <c r="J40" s="57">
        <v>29.9</v>
      </c>
      <c r="K40" s="58">
        <v>37.5</v>
      </c>
      <c r="L40" s="61">
        <v>128.2</v>
      </c>
      <c r="M40" s="58">
        <v>638.8</v>
      </c>
      <c r="N40" s="61">
        <v>105.2</v>
      </c>
      <c r="O40" s="58" t="s">
        <v>7</v>
      </c>
      <c r="P40" s="61" t="s">
        <v>7</v>
      </c>
      <c r="Q40" s="83">
        <v>167.177</v>
      </c>
      <c r="R40" s="84">
        <v>85.521</v>
      </c>
      <c r="S40" s="85">
        <f t="shared" si="0"/>
        <v>81.65599999999999</v>
      </c>
      <c r="T40" s="86">
        <f>Q40/R40*100</f>
        <v>195.48064218145248</v>
      </c>
      <c r="U40" s="83">
        <v>225.261</v>
      </c>
      <c r="V40" s="86">
        <v>188.2</v>
      </c>
      <c r="W40" s="83">
        <v>58.084</v>
      </c>
      <c r="X40" s="88">
        <v>170</v>
      </c>
      <c r="Y40" s="89">
        <v>0.35</v>
      </c>
      <c r="Z40" s="90">
        <v>0.28</v>
      </c>
      <c r="AA40" s="91">
        <v>29759.3</v>
      </c>
      <c r="AB40" s="92">
        <v>100.2</v>
      </c>
      <c r="AC40" s="93">
        <f t="shared" si="2"/>
        <v>0.7133580393698523</v>
      </c>
      <c r="AD40" s="90">
        <v>0.7504484751843731</v>
      </c>
      <c r="AE40" s="83">
        <v>9.584</v>
      </c>
      <c r="AF40" s="94">
        <v>98.6</v>
      </c>
      <c r="AG40" s="95">
        <v>270</v>
      </c>
      <c r="AH40" s="96">
        <v>110.2</v>
      </c>
      <c r="AI40" s="180">
        <v>0.008</v>
      </c>
      <c r="AJ40" s="138">
        <v>0.006999999999999999</v>
      </c>
    </row>
    <row r="41" spans="1:36" s="7" customFormat="1" ht="13.5" customHeight="1">
      <c r="A41" s="8">
        <v>38</v>
      </c>
      <c r="B41" s="55" t="s">
        <v>74</v>
      </c>
      <c r="C41" s="56">
        <v>154.0072</v>
      </c>
      <c r="D41" s="57">
        <v>130.3</v>
      </c>
      <c r="E41" s="56">
        <v>0.3</v>
      </c>
      <c r="F41" s="57">
        <v>12.4</v>
      </c>
      <c r="G41" s="58" t="s">
        <v>7</v>
      </c>
      <c r="H41" s="61" t="s">
        <v>7</v>
      </c>
      <c r="I41" s="60">
        <v>940</v>
      </c>
      <c r="J41" s="57">
        <v>50.8</v>
      </c>
      <c r="K41" s="58">
        <v>4.1</v>
      </c>
      <c r="L41" s="61">
        <v>76.1</v>
      </c>
      <c r="M41" s="58">
        <v>418.4</v>
      </c>
      <c r="N41" s="61">
        <v>108.5</v>
      </c>
      <c r="O41" s="58" t="s">
        <v>7</v>
      </c>
      <c r="P41" s="61" t="s">
        <v>7</v>
      </c>
      <c r="Q41" s="114">
        <v>-10.623</v>
      </c>
      <c r="R41" s="84">
        <v>1.3</v>
      </c>
      <c r="S41" s="85">
        <f t="shared" si="0"/>
        <v>-11.923</v>
      </c>
      <c r="T41" s="86" t="s">
        <v>7</v>
      </c>
      <c r="U41" s="83">
        <v>3.618</v>
      </c>
      <c r="V41" s="86">
        <v>53.6</v>
      </c>
      <c r="W41" s="83">
        <v>14.241</v>
      </c>
      <c r="X41" s="88" t="s">
        <v>85</v>
      </c>
      <c r="Y41" s="89">
        <v>0.5</v>
      </c>
      <c r="Z41" s="90">
        <v>0.385</v>
      </c>
      <c r="AA41" s="91">
        <v>29096.4</v>
      </c>
      <c r="AB41" s="92">
        <v>104</v>
      </c>
      <c r="AC41" s="99">
        <f t="shared" si="2"/>
        <v>0.6974677111599054</v>
      </c>
      <c r="AD41" s="100">
        <v>0.702461630456448</v>
      </c>
      <c r="AE41" s="83">
        <v>5.963</v>
      </c>
      <c r="AF41" s="94">
        <v>100.7</v>
      </c>
      <c r="AG41" s="95">
        <v>468</v>
      </c>
      <c r="AH41" s="96">
        <v>134.9</v>
      </c>
      <c r="AI41" s="180">
        <v>0.016</v>
      </c>
      <c r="AJ41" s="138">
        <v>0.012</v>
      </c>
    </row>
    <row r="42" spans="1:36" s="7" customFormat="1" ht="13.5" customHeight="1">
      <c r="A42" s="8">
        <v>39</v>
      </c>
      <c r="B42" s="55" t="s">
        <v>26</v>
      </c>
      <c r="C42" s="56">
        <v>16741.6817</v>
      </c>
      <c r="D42" s="57">
        <v>106.5</v>
      </c>
      <c r="E42" s="56">
        <v>426</v>
      </c>
      <c r="F42" s="57" t="s">
        <v>122</v>
      </c>
      <c r="G42" s="58">
        <v>261.9</v>
      </c>
      <c r="H42" s="61" t="s">
        <v>128</v>
      </c>
      <c r="I42" s="60">
        <v>6640</v>
      </c>
      <c r="J42" s="57">
        <v>76.5</v>
      </c>
      <c r="K42" s="58">
        <v>2123.5</v>
      </c>
      <c r="L42" s="61">
        <v>169.6</v>
      </c>
      <c r="M42" s="58">
        <v>1115.6</v>
      </c>
      <c r="N42" s="61">
        <v>114.7</v>
      </c>
      <c r="O42" s="58" t="s">
        <v>7</v>
      </c>
      <c r="P42" s="61" t="s">
        <v>7</v>
      </c>
      <c r="Q42" s="114">
        <v>-5747.013</v>
      </c>
      <c r="R42" s="178">
        <v>-2306.902</v>
      </c>
      <c r="S42" s="85">
        <f t="shared" si="0"/>
        <v>-3440.111</v>
      </c>
      <c r="T42" s="86" t="s">
        <v>7</v>
      </c>
      <c r="U42" s="83">
        <v>66.632</v>
      </c>
      <c r="V42" s="86">
        <v>143.6</v>
      </c>
      <c r="W42" s="83">
        <v>5813.645</v>
      </c>
      <c r="X42" s="88" t="s">
        <v>81</v>
      </c>
      <c r="Y42" s="89">
        <v>0.5379999999999999</v>
      </c>
      <c r="Z42" s="90">
        <v>0.43799999999999994</v>
      </c>
      <c r="AA42" s="91">
        <v>42305.1</v>
      </c>
      <c r="AB42" s="92">
        <v>100.5</v>
      </c>
      <c r="AC42" s="93">
        <f t="shared" si="2"/>
        <v>1.0140925086055632</v>
      </c>
      <c r="AD42" s="90">
        <v>1.0488090492326092</v>
      </c>
      <c r="AE42" s="83">
        <v>15.118</v>
      </c>
      <c r="AF42" s="94">
        <v>103.8</v>
      </c>
      <c r="AG42" s="95">
        <v>1122</v>
      </c>
      <c r="AH42" s="96" t="s">
        <v>79</v>
      </c>
      <c r="AI42" s="180">
        <v>0.017</v>
      </c>
      <c r="AJ42" s="138">
        <v>0.008</v>
      </c>
    </row>
    <row r="43" spans="1:36" s="7" customFormat="1" ht="13.5" customHeight="1">
      <c r="A43" s="8">
        <v>40</v>
      </c>
      <c r="B43" s="55" t="s">
        <v>19</v>
      </c>
      <c r="C43" s="56">
        <v>16999.420899999997</v>
      </c>
      <c r="D43" s="57">
        <v>104.5</v>
      </c>
      <c r="E43" s="56">
        <v>1229.6</v>
      </c>
      <c r="F43" s="57">
        <v>59.3</v>
      </c>
      <c r="G43" s="58">
        <v>258.7</v>
      </c>
      <c r="H43" s="61">
        <v>80.4</v>
      </c>
      <c r="I43" s="60">
        <v>6199</v>
      </c>
      <c r="J43" s="57">
        <v>98.9</v>
      </c>
      <c r="K43" s="58">
        <v>455</v>
      </c>
      <c r="L43" s="61">
        <v>59.8</v>
      </c>
      <c r="M43" s="58">
        <v>1356.4</v>
      </c>
      <c r="N43" s="61">
        <v>111.9</v>
      </c>
      <c r="O43" s="58" t="s">
        <v>7</v>
      </c>
      <c r="P43" s="61" t="s">
        <v>7</v>
      </c>
      <c r="Q43" s="83">
        <v>221.408</v>
      </c>
      <c r="R43" s="84">
        <v>495.418</v>
      </c>
      <c r="S43" s="85">
        <f t="shared" si="0"/>
        <v>-274.01</v>
      </c>
      <c r="T43" s="86">
        <f>Q43/R43*100</f>
        <v>44.69114969581242</v>
      </c>
      <c r="U43" s="83">
        <v>240.209</v>
      </c>
      <c r="V43" s="86">
        <v>46.5</v>
      </c>
      <c r="W43" s="83">
        <v>18.801</v>
      </c>
      <c r="X43" s="88">
        <v>89.2</v>
      </c>
      <c r="Y43" s="89">
        <v>0.375</v>
      </c>
      <c r="Z43" s="90">
        <v>0.18600000000000003</v>
      </c>
      <c r="AA43" s="91">
        <v>34922.4</v>
      </c>
      <c r="AB43" s="92">
        <v>103.8</v>
      </c>
      <c r="AC43" s="93">
        <f t="shared" si="2"/>
        <v>0.8371223380284392</v>
      </c>
      <c r="AD43" s="90">
        <v>0.8408660554116005</v>
      </c>
      <c r="AE43" s="83">
        <v>21.579</v>
      </c>
      <c r="AF43" s="94">
        <v>101.8</v>
      </c>
      <c r="AG43" s="95">
        <v>608</v>
      </c>
      <c r="AH43" s="96">
        <v>173.7</v>
      </c>
      <c r="AI43" s="180">
        <v>0.009000000000000001</v>
      </c>
      <c r="AJ43" s="138">
        <v>0.005</v>
      </c>
    </row>
    <row r="44" spans="1:36" s="7" customFormat="1" ht="13.5" customHeight="1">
      <c r="A44" s="8">
        <v>41</v>
      </c>
      <c r="B44" s="55" t="s">
        <v>40</v>
      </c>
      <c r="C44" s="56">
        <v>960.6239</v>
      </c>
      <c r="D44" s="57">
        <v>94</v>
      </c>
      <c r="E44" s="56">
        <v>484</v>
      </c>
      <c r="F44" s="57">
        <v>126.9</v>
      </c>
      <c r="G44" s="58" t="s">
        <v>7</v>
      </c>
      <c r="H44" s="59" t="s">
        <v>7</v>
      </c>
      <c r="I44" s="60">
        <v>1544</v>
      </c>
      <c r="J44" s="57">
        <v>84.5</v>
      </c>
      <c r="K44" s="58">
        <v>1</v>
      </c>
      <c r="L44" s="61">
        <v>73</v>
      </c>
      <c r="M44" s="58">
        <v>466.9</v>
      </c>
      <c r="N44" s="61">
        <v>103.5</v>
      </c>
      <c r="O44" s="58">
        <v>0.1154</v>
      </c>
      <c r="P44" s="61" t="s">
        <v>7</v>
      </c>
      <c r="Q44" s="83">
        <v>34.614</v>
      </c>
      <c r="R44" s="84">
        <v>2.733</v>
      </c>
      <c r="S44" s="85">
        <f t="shared" si="0"/>
        <v>31.880999999999997</v>
      </c>
      <c r="T44" s="86" t="s">
        <v>113</v>
      </c>
      <c r="U44" s="83">
        <v>57.453</v>
      </c>
      <c r="V44" s="86" t="s">
        <v>118</v>
      </c>
      <c r="W44" s="83">
        <v>22.839</v>
      </c>
      <c r="X44" s="88" t="s">
        <v>80</v>
      </c>
      <c r="Y44" s="89">
        <v>0.375</v>
      </c>
      <c r="Z44" s="90">
        <v>0.5</v>
      </c>
      <c r="AA44" s="91">
        <v>33461.8</v>
      </c>
      <c r="AB44" s="92">
        <v>114.1</v>
      </c>
      <c r="AC44" s="93">
        <f t="shared" si="2"/>
        <v>0.8021104005062661</v>
      </c>
      <c r="AD44" s="90">
        <v>0.7313882798485151</v>
      </c>
      <c r="AE44" s="83">
        <v>6.25</v>
      </c>
      <c r="AF44" s="94">
        <v>96</v>
      </c>
      <c r="AG44" s="95">
        <v>220</v>
      </c>
      <c r="AH44" s="96">
        <v>96.5</v>
      </c>
      <c r="AI44" s="180">
        <v>0.011000000000000001</v>
      </c>
      <c r="AJ44" s="138">
        <v>0.011000000000000001</v>
      </c>
    </row>
    <row r="45" spans="1:36" s="7" customFormat="1" ht="13.5" customHeight="1">
      <c r="A45" s="8">
        <v>42</v>
      </c>
      <c r="B45" s="55" t="s">
        <v>41</v>
      </c>
      <c r="C45" s="56">
        <v>439.5947</v>
      </c>
      <c r="D45" s="57">
        <v>63</v>
      </c>
      <c r="E45" s="56">
        <v>439.2</v>
      </c>
      <c r="F45" s="57">
        <v>85.6</v>
      </c>
      <c r="G45" s="58" t="s">
        <v>7</v>
      </c>
      <c r="H45" s="61" t="s">
        <v>7</v>
      </c>
      <c r="I45" s="60">
        <v>1889</v>
      </c>
      <c r="J45" s="57">
        <v>48.1</v>
      </c>
      <c r="K45" s="58">
        <v>6.3</v>
      </c>
      <c r="L45" s="61">
        <v>51.4</v>
      </c>
      <c r="M45" s="58">
        <v>297</v>
      </c>
      <c r="N45" s="61">
        <v>116.5</v>
      </c>
      <c r="O45" s="58" t="s">
        <v>7</v>
      </c>
      <c r="P45" s="61" t="s">
        <v>7</v>
      </c>
      <c r="Q45" s="114">
        <v>-10.503</v>
      </c>
      <c r="R45" s="84">
        <v>3.578</v>
      </c>
      <c r="S45" s="85">
        <f t="shared" si="0"/>
        <v>-14.081</v>
      </c>
      <c r="T45" s="86" t="s">
        <v>7</v>
      </c>
      <c r="U45" s="83">
        <v>30.516</v>
      </c>
      <c r="V45" s="86" t="s">
        <v>79</v>
      </c>
      <c r="W45" s="98">
        <v>41.019</v>
      </c>
      <c r="X45" s="88" t="s">
        <v>121</v>
      </c>
      <c r="Y45" s="89">
        <v>0.4</v>
      </c>
      <c r="Z45" s="90">
        <v>0.353</v>
      </c>
      <c r="AA45" s="91">
        <v>33980.3</v>
      </c>
      <c r="AB45" s="92">
        <v>107.1</v>
      </c>
      <c r="AC45" s="93">
        <f t="shared" si="2"/>
        <v>0.8145393267045729</v>
      </c>
      <c r="AD45" s="90">
        <v>0.7899392066972294</v>
      </c>
      <c r="AE45" s="83">
        <v>5.721</v>
      </c>
      <c r="AF45" s="94">
        <v>96.9</v>
      </c>
      <c r="AG45" s="95">
        <v>297</v>
      </c>
      <c r="AH45" s="96">
        <v>114.2</v>
      </c>
      <c r="AI45" s="180">
        <v>0.012</v>
      </c>
      <c r="AJ45" s="138">
        <v>0.011000000000000001</v>
      </c>
    </row>
    <row r="46" spans="1:36" s="7" customFormat="1" ht="13.5" customHeight="1">
      <c r="A46" s="8">
        <v>43</v>
      </c>
      <c r="B46" s="55" t="s">
        <v>42</v>
      </c>
      <c r="C46" s="56">
        <v>11205.0935</v>
      </c>
      <c r="D46" s="57" t="s">
        <v>82</v>
      </c>
      <c r="E46" s="56">
        <v>26.2</v>
      </c>
      <c r="F46" s="57">
        <v>47.5</v>
      </c>
      <c r="G46" s="58">
        <v>807.3</v>
      </c>
      <c r="H46" s="61">
        <v>19.5</v>
      </c>
      <c r="I46" s="60">
        <v>5876</v>
      </c>
      <c r="J46" s="57">
        <v>94.7</v>
      </c>
      <c r="K46" s="58">
        <v>10739</v>
      </c>
      <c r="L46" s="61">
        <v>112</v>
      </c>
      <c r="M46" s="58">
        <v>1464.5</v>
      </c>
      <c r="N46" s="61">
        <v>105</v>
      </c>
      <c r="O46" s="58" t="s">
        <v>7</v>
      </c>
      <c r="P46" s="61" t="s">
        <v>7</v>
      </c>
      <c r="Q46" s="114">
        <v>-1024.877</v>
      </c>
      <c r="R46" s="118">
        <v>212.027</v>
      </c>
      <c r="S46" s="85">
        <f t="shared" si="0"/>
        <v>-1236.904</v>
      </c>
      <c r="T46" s="86" t="s">
        <v>7</v>
      </c>
      <c r="U46" s="83">
        <v>394.216</v>
      </c>
      <c r="V46" s="86">
        <v>48.8</v>
      </c>
      <c r="W46" s="83">
        <v>1419.093</v>
      </c>
      <c r="X46" s="88" t="s">
        <v>82</v>
      </c>
      <c r="Y46" s="89">
        <v>0.5329999999999999</v>
      </c>
      <c r="Z46" s="90">
        <v>0.424</v>
      </c>
      <c r="AA46" s="91">
        <v>51873.5</v>
      </c>
      <c r="AB46" s="92">
        <v>105.6</v>
      </c>
      <c r="AC46" s="93">
        <f t="shared" si="2"/>
        <v>1.243455936640043</v>
      </c>
      <c r="AD46" s="90">
        <v>1.2218955551126172</v>
      </c>
      <c r="AE46" s="83">
        <v>31.943</v>
      </c>
      <c r="AF46" s="94">
        <v>92.6</v>
      </c>
      <c r="AG46" s="95">
        <v>610</v>
      </c>
      <c r="AH46" s="96" t="s">
        <v>81</v>
      </c>
      <c r="AI46" s="180">
        <v>0.009000000000000001</v>
      </c>
      <c r="AJ46" s="138">
        <v>0.004</v>
      </c>
    </row>
    <row r="47" spans="1:37" s="7" customFormat="1" ht="13.5" customHeight="1">
      <c r="A47" s="8">
        <v>44</v>
      </c>
      <c r="B47" s="55" t="s">
        <v>43</v>
      </c>
      <c r="C47" s="56">
        <v>7273.5687</v>
      </c>
      <c r="D47" s="57">
        <v>106.7</v>
      </c>
      <c r="E47" s="56">
        <v>471</v>
      </c>
      <c r="F47" s="57">
        <v>110.7</v>
      </c>
      <c r="G47" s="58">
        <v>34</v>
      </c>
      <c r="H47" s="61">
        <v>53.6</v>
      </c>
      <c r="I47" s="60">
        <v>8759</v>
      </c>
      <c r="J47" s="57">
        <v>137.6</v>
      </c>
      <c r="K47" s="58">
        <v>53.9</v>
      </c>
      <c r="L47" s="61">
        <v>106.3</v>
      </c>
      <c r="M47" s="58">
        <v>1311.3</v>
      </c>
      <c r="N47" s="61">
        <v>112.4</v>
      </c>
      <c r="O47" s="58" t="s">
        <v>7</v>
      </c>
      <c r="P47" s="61" t="s">
        <v>7</v>
      </c>
      <c r="Q47" s="83">
        <v>537.672</v>
      </c>
      <c r="R47" s="84">
        <v>521.797</v>
      </c>
      <c r="S47" s="85">
        <f t="shared" si="0"/>
        <v>15.875</v>
      </c>
      <c r="T47" s="86">
        <f>Q47/R47*100</f>
        <v>103.04237088369615</v>
      </c>
      <c r="U47" s="83">
        <v>584.898</v>
      </c>
      <c r="V47" s="86">
        <v>108.9</v>
      </c>
      <c r="W47" s="83">
        <v>47.226</v>
      </c>
      <c r="X47" s="88" t="s">
        <v>90</v>
      </c>
      <c r="Y47" s="89">
        <v>0.2</v>
      </c>
      <c r="Z47" s="90">
        <v>0.11800000000000001</v>
      </c>
      <c r="AA47" s="91">
        <v>38935.2</v>
      </c>
      <c r="AB47" s="92">
        <v>102.5</v>
      </c>
      <c r="AC47" s="93">
        <f t="shared" si="2"/>
        <v>0.9333128781413901</v>
      </c>
      <c r="AD47" s="90">
        <v>0.9515148495116603</v>
      </c>
      <c r="AE47" s="83">
        <v>19.438</v>
      </c>
      <c r="AF47" s="94">
        <v>99.7</v>
      </c>
      <c r="AG47" s="95">
        <v>1312</v>
      </c>
      <c r="AH47" s="96" t="s">
        <v>138</v>
      </c>
      <c r="AI47" s="180">
        <v>0.024</v>
      </c>
      <c r="AJ47" s="138">
        <v>0.004</v>
      </c>
      <c r="AK47" s="27"/>
    </row>
    <row r="48" spans="1:36" s="7" customFormat="1" ht="13.5" customHeight="1">
      <c r="A48" s="8">
        <v>45</v>
      </c>
      <c r="B48" s="55" t="s">
        <v>20</v>
      </c>
      <c r="C48" s="56">
        <v>2145.9197999999997</v>
      </c>
      <c r="D48" s="57">
        <v>105.3</v>
      </c>
      <c r="E48" s="56">
        <v>730.4</v>
      </c>
      <c r="F48" s="57">
        <v>125.9</v>
      </c>
      <c r="G48" s="58">
        <v>105.6</v>
      </c>
      <c r="H48" s="61">
        <v>56.6</v>
      </c>
      <c r="I48" s="60">
        <v>8801</v>
      </c>
      <c r="J48" s="57">
        <v>110.3</v>
      </c>
      <c r="K48" s="58">
        <v>449.1</v>
      </c>
      <c r="L48" s="61">
        <v>61.8</v>
      </c>
      <c r="M48" s="58">
        <v>1201.5</v>
      </c>
      <c r="N48" s="61">
        <v>106.2</v>
      </c>
      <c r="O48" s="58" t="s">
        <v>7</v>
      </c>
      <c r="P48" s="61" t="s">
        <v>7</v>
      </c>
      <c r="Q48" s="83">
        <v>93.645</v>
      </c>
      <c r="R48" s="84">
        <v>85.413</v>
      </c>
      <c r="S48" s="85">
        <f t="shared" si="0"/>
        <v>8.232</v>
      </c>
      <c r="T48" s="86">
        <f>Q48/R48*100</f>
        <v>109.63787713814057</v>
      </c>
      <c r="U48" s="83">
        <v>100.348</v>
      </c>
      <c r="V48" s="86">
        <v>93</v>
      </c>
      <c r="W48" s="83">
        <v>6.703</v>
      </c>
      <c r="X48" s="88">
        <v>29.8</v>
      </c>
      <c r="Y48" s="89">
        <v>0.24100000000000002</v>
      </c>
      <c r="Z48" s="90">
        <v>0.156</v>
      </c>
      <c r="AA48" s="91">
        <v>32626.9</v>
      </c>
      <c r="AB48" s="92">
        <v>101.4</v>
      </c>
      <c r="AC48" s="93">
        <f t="shared" si="2"/>
        <v>0.7820970726702656</v>
      </c>
      <c r="AD48" s="90">
        <v>0.8069065178393462</v>
      </c>
      <c r="AE48" s="83">
        <v>20.818</v>
      </c>
      <c r="AF48" s="94">
        <v>102.4</v>
      </c>
      <c r="AG48" s="95">
        <v>752</v>
      </c>
      <c r="AH48" s="96" t="s">
        <v>88</v>
      </c>
      <c r="AI48" s="180">
        <v>0.013000000000000001</v>
      </c>
      <c r="AJ48" s="138">
        <v>0.006</v>
      </c>
    </row>
    <row r="49" spans="1:36" s="7" customFormat="1" ht="13.5" customHeight="1">
      <c r="A49" s="8">
        <v>46</v>
      </c>
      <c r="B49" s="55" t="s">
        <v>13</v>
      </c>
      <c r="C49" s="56">
        <v>3564.8609</v>
      </c>
      <c r="D49" s="57">
        <v>111</v>
      </c>
      <c r="E49" s="56">
        <v>50.6</v>
      </c>
      <c r="F49" s="57">
        <v>80.9</v>
      </c>
      <c r="G49" s="58">
        <v>100.3</v>
      </c>
      <c r="H49" s="61">
        <v>107.1</v>
      </c>
      <c r="I49" s="60">
        <v>10472</v>
      </c>
      <c r="J49" s="57">
        <v>130.9</v>
      </c>
      <c r="K49" s="58">
        <v>5136.5</v>
      </c>
      <c r="L49" s="61">
        <v>102.8</v>
      </c>
      <c r="M49" s="58">
        <v>1944.7</v>
      </c>
      <c r="N49" s="61">
        <v>112.1</v>
      </c>
      <c r="O49" s="58">
        <v>91.5266</v>
      </c>
      <c r="P49" s="61">
        <v>53.6881548491244</v>
      </c>
      <c r="Q49" s="83">
        <v>1722.351</v>
      </c>
      <c r="R49" s="84">
        <v>2194.861</v>
      </c>
      <c r="S49" s="85">
        <f t="shared" si="0"/>
        <v>-472.50999999999976</v>
      </c>
      <c r="T49" s="86">
        <f>Q49/R49*100</f>
        <v>78.47198524189004</v>
      </c>
      <c r="U49" s="83">
        <v>1812.694</v>
      </c>
      <c r="V49" s="86">
        <v>79.6</v>
      </c>
      <c r="W49" s="83">
        <v>90.343</v>
      </c>
      <c r="X49" s="88">
        <v>109.8</v>
      </c>
      <c r="Y49" s="89">
        <v>0.436</v>
      </c>
      <c r="Z49" s="90">
        <v>0.511</v>
      </c>
      <c r="AA49" s="91">
        <v>39500.1</v>
      </c>
      <c r="AB49" s="92">
        <v>104.8</v>
      </c>
      <c r="AC49" s="93">
        <f t="shared" si="2"/>
        <v>0.9468540554016089</v>
      </c>
      <c r="AD49" s="90">
        <v>0.9394309348216066</v>
      </c>
      <c r="AE49" s="83">
        <v>28.164</v>
      </c>
      <c r="AF49" s="94">
        <v>100.9</v>
      </c>
      <c r="AG49" s="95">
        <v>3330</v>
      </c>
      <c r="AH49" s="96" t="s">
        <v>135</v>
      </c>
      <c r="AI49" s="180">
        <v>0.051</v>
      </c>
      <c r="AJ49" s="138">
        <v>0.004</v>
      </c>
    </row>
    <row r="50" spans="1:36" s="7" customFormat="1" ht="13.5" customHeight="1">
      <c r="A50" s="8">
        <v>47</v>
      </c>
      <c r="B50" s="55" t="s">
        <v>44</v>
      </c>
      <c r="C50" s="56">
        <v>587.6194</v>
      </c>
      <c r="D50" s="57">
        <v>136.4</v>
      </c>
      <c r="E50" s="56">
        <v>331.8</v>
      </c>
      <c r="F50" s="57">
        <v>59.4</v>
      </c>
      <c r="G50" s="58">
        <v>21.7</v>
      </c>
      <c r="H50" s="61" t="s">
        <v>84</v>
      </c>
      <c r="I50" s="60">
        <v>1610</v>
      </c>
      <c r="J50" s="57">
        <v>78</v>
      </c>
      <c r="K50" s="133" t="s">
        <v>7</v>
      </c>
      <c r="L50" s="134" t="s">
        <v>7</v>
      </c>
      <c r="M50" s="58">
        <v>117.6</v>
      </c>
      <c r="N50" s="61">
        <v>105.5</v>
      </c>
      <c r="O50" s="58" t="s">
        <v>7</v>
      </c>
      <c r="P50" s="61" t="s">
        <v>7</v>
      </c>
      <c r="Q50" s="83">
        <v>157.885</v>
      </c>
      <c r="R50" s="84">
        <v>53.43</v>
      </c>
      <c r="S50" s="85">
        <f t="shared" si="0"/>
        <v>104.45499999999998</v>
      </c>
      <c r="T50" s="86" t="s">
        <v>90</v>
      </c>
      <c r="U50" s="83">
        <v>180.97</v>
      </c>
      <c r="V50" s="86" t="s">
        <v>85</v>
      </c>
      <c r="W50" s="87">
        <v>23.085</v>
      </c>
      <c r="X50" s="88">
        <v>141.9</v>
      </c>
      <c r="Y50" s="89">
        <v>0.455</v>
      </c>
      <c r="Z50" s="90">
        <v>0.182</v>
      </c>
      <c r="AA50" s="91">
        <v>32011.1</v>
      </c>
      <c r="AB50" s="92">
        <v>107.5</v>
      </c>
      <c r="AC50" s="93">
        <f t="shared" si="2"/>
        <v>0.7673357751718716</v>
      </c>
      <c r="AD50" s="90">
        <v>0.744468806059398</v>
      </c>
      <c r="AE50" s="83">
        <v>5.001</v>
      </c>
      <c r="AF50" s="94">
        <v>98.2</v>
      </c>
      <c r="AG50" s="95">
        <v>260</v>
      </c>
      <c r="AH50" s="96">
        <v>158.5</v>
      </c>
      <c r="AI50" s="180">
        <v>0.013000000000000001</v>
      </c>
      <c r="AJ50" s="138">
        <v>0.008</v>
      </c>
    </row>
    <row r="51" spans="1:36" s="7" customFormat="1" ht="13.5" customHeight="1">
      <c r="A51" s="8">
        <v>48</v>
      </c>
      <c r="B51" s="55" t="s">
        <v>75</v>
      </c>
      <c r="C51" s="56">
        <v>1549.7567</v>
      </c>
      <c r="D51" s="57">
        <v>140.9</v>
      </c>
      <c r="E51" s="56">
        <v>1005.7</v>
      </c>
      <c r="F51" s="57">
        <v>163.8</v>
      </c>
      <c r="G51" s="58">
        <v>67.9</v>
      </c>
      <c r="H51" s="61" t="s">
        <v>117</v>
      </c>
      <c r="I51" s="60">
        <v>1378</v>
      </c>
      <c r="J51" s="57">
        <v>42.9</v>
      </c>
      <c r="K51" s="58">
        <v>12.7</v>
      </c>
      <c r="L51" s="61">
        <v>114.8</v>
      </c>
      <c r="M51" s="58">
        <v>988</v>
      </c>
      <c r="N51" s="61">
        <v>91.8</v>
      </c>
      <c r="O51" s="58" t="s">
        <v>7</v>
      </c>
      <c r="P51" s="61" t="s">
        <v>7</v>
      </c>
      <c r="Q51" s="83">
        <v>284.146</v>
      </c>
      <c r="R51" s="84">
        <v>22.232</v>
      </c>
      <c r="S51" s="85">
        <f t="shared" si="0"/>
        <v>261.914</v>
      </c>
      <c r="T51" s="86" t="s">
        <v>114</v>
      </c>
      <c r="U51" s="83">
        <v>316.299</v>
      </c>
      <c r="V51" s="86" t="s">
        <v>88</v>
      </c>
      <c r="W51" s="83">
        <v>32.153</v>
      </c>
      <c r="X51" s="88">
        <v>25.2</v>
      </c>
      <c r="Y51" s="89">
        <v>0.361</v>
      </c>
      <c r="Z51" s="90">
        <v>0.467</v>
      </c>
      <c r="AA51" s="91">
        <v>31961.9</v>
      </c>
      <c r="AB51" s="92">
        <v>105.7</v>
      </c>
      <c r="AC51" s="93">
        <f t="shared" si="2"/>
        <v>0.7661564055113959</v>
      </c>
      <c r="AD51" s="90">
        <v>0.7557056009567471</v>
      </c>
      <c r="AE51" s="83">
        <v>16.952</v>
      </c>
      <c r="AF51" s="94">
        <v>101.3</v>
      </c>
      <c r="AG51" s="95">
        <v>689</v>
      </c>
      <c r="AH51" s="96">
        <v>148.5</v>
      </c>
      <c r="AI51" s="180">
        <v>0.013000000000000001</v>
      </c>
      <c r="AJ51" s="138">
        <v>0.008</v>
      </c>
    </row>
    <row r="52" spans="1:36" s="7" customFormat="1" ht="13.5" customHeight="1" thickBot="1">
      <c r="A52" s="8">
        <v>49</v>
      </c>
      <c r="B52" s="62" t="s">
        <v>45</v>
      </c>
      <c r="C52" s="63">
        <v>53.4395</v>
      </c>
      <c r="D52" s="64">
        <v>94.9</v>
      </c>
      <c r="E52" s="63">
        <v>870.6</v>
      </c>
      <c r="F52" s="64">
        <v>120.9</v>
      </c>
      <c r="G52" s="65" t="s">
        <v>7</v>
      </c>
      <c r="H52" s="66" t="s">
        <v>7</v>
      </c>
      <c r="I52" s="67">
        <v>1464</v>
      </c>
      <c r="J52" s="68">
        <v>61.5</v>
      </c>
      <c r="K52" s="65">
        <v>11.3</v>
      </c>
      <c r="L52" s="66">
        <v>96.1</v>
      </c>
      <c r="M52" s="65">
        <v>199.1</v>
      </c>
      <c r="N52" s="66">
        <v>115.4</v>
      </c>
      <c r="O52" s="65" t="s">
        <v>7</v>
      </c>
      <c r="P52" s="66" t="s">
        <v>7</v>
      </c>
      <c r="Q52" s="101">
        <v>213.874</v>
      </c>
      <c r="R52" s="102">
        <v>79.906</v>
      </c>
      <c r="S52" s="103">
        <f t="shared" si="0"/>
        <v>133.968</v>
      </c>
      <c r="T52" s="104" t="s">
        <v>115</v>
      </c>
      <c r="U52" s="101">
        <v>213.874</v>
      </c>
      <c r="V52" s="104" t="s">
        <v>85</v>
      </c>
      <c r="W52" s="113">
        <v>0</v>
      </c>
      <c r="X52" s="105" t="s">
        <v>7</v>
      </c>
      <c r="Y52" s="106">
        <v>0</v>
      </c>
      <c r="Z52" s="107">
        <v>0.16699999999999998</v>
      </c>
      <c r="AA52" s="108">
        <v>30711.2</v>
      </c>
      <c r="AB52" s="116">
        <v>102.9</v>
      </c>
      <c r="AC52" s="109">
        <f t="shared" si="2"/>
        <v>0.7361759657886915</v>
      </c>
      <c r="AD52" s="107">
        <v>0.7562288220051824</v>
      </c>
      <c r="AE52" s="101">
        <v>5.141</v>
      </c>
      <c r="AF52" s="110">
        <v>95.2</v>
      </c>
      <c r="AG52" s="111">
        <v>318</v>
      </c>
      <c r="AH52" s="112">
        <v>137.1</v>
      </c>
      <c r="AI52" s="181">
        <v>0.018000000000000002</v>
      </c>
      <c r="AJ52" s="139">
        <v>0.013000000000000001</v>
      </c>
    </row>
    <row r="53" spans="3:14" s="9" customFormat="1" ht="6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</row>
    <row r="54" spans="2:35" s="16" customFormat="1" ht="13.5" customHeight="1">
      <c r="B54" s="17" t="s">
        <v>67</v>
      </c>
      <c r="C54" s="19"/>
      <c r="D54" s="20">
        <v>13</v>
      </c>
      <c r="E54" s="19"/>
      <c r="F54" s="18">
        <v>16</v>
      </c>
      <c r="H54" s="16">
        <v>14</v>
      </c>
      <c r="J54" s="16">
        <v>30</v>
      </c>
      <c r="L54" s="16">
        <v>19</v>
      </c>
      <c r="N54" s="21">
        <v>4</v>
      </c>
      <c r="P54" s="16">
        <v>4</v>
      </c>
      <c r="Q54" s="37">
        <v>7</v>
      </c>
      <c r="R54" s="37">
        <v>8</v>
      </c>
      <c r="S54" s="16">
        <v>19</v>
      </c>
      <c r="V54" s="16">
        <v>18</v>
      </c>
      <c r="X54" s="16">
        <v>21</v>
      </c>
      <c r="Y54" s="16">
        <v>27</v>
      </c>
      <c r="AB54" s="16">
        <v>0</v>
      </c>
      <c r="AC54" s="16">
        <v>17</v>
      </c>
      <c r="AE54" s="18"/>
      <c r="AF54" s="18">
        <v>24</v>
      </c>
      <c r="AH54" s="16">
        <v>43</v>
      </c>
      <c r="AI54" s="16">
        <v>43</v>
      </c>
    </row>
    <row r="55" spans="2:14" ht="10.5" customHeight="1">
      <c r="B55" s="17" t="s">
        <v>68</v>
      </c>
      <c r="C55" s="45" t="s">
        <v>56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3:17" s="24" customFormat="1" ht="12.75" customHeight="1">
      <c r="C56" s="30" t="s">
        <v>51</v>
      </c>
      <c r="N56" s="25"/>
      <c r="Q56" s="45"/>
    </row>
    <row r="57" spans="3:32" ht="12.75" customHeight="1">
      <c r="C57" s="29" t="s">
        <v>87</v>
      </c>
      <c r="D57" s="1"/>
      <c r="E57" s="1"/>
      <c r="F57" s="1"/>
      <c r="N57" s="26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4:32" ht="13.5">
      <c r="D58" s="1"/>
      <c r="E58" s="1"/>
      <c r="F58" s="1"/>
      <c r="N58" s="26"/>
      <c r="Q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3:14" ht="12.75">
      <c r="C59" s="1"/>
      <c r="D59" s="1"/>
      <c r="E59" s="1"/>
      <c r="F59" s="1"/>
      <c r="N59" s="26"/>
    </row>
    <row r="60" spans="4:14" ht="12.75">
      <c r="D60" s="1"/>
      <c r="E60" s="1"/>
      <c r="F60" s="1"/>
      <c r="N60" s="26"/>
    </row>
    <row r="61" spans="3:14" ht="12.75">
      <c r="C61" s="1"/>
      <c r="D61" s="1"/>
      <c r="E61" s="1"/>
      <c r="F61" s="1"/>
      <c r="N61" s="26"/>
    </row>
    <row r="62" spans="3:14" ht="12.75">
      <c r="C62" s="1"/>
      <c r="D62" s="1"/>
      <c r="E62" s="1"/>
      <c r="F62" s="1"/>
      <c r="N62" s="26"/>
    </row>
    <row r="63" spans="3:14" ht="12.75">
      <c r="C63" s="1"/>
      <c r="D63" s="1"/>
      <c r="E63" s="1"/>
      <c r="F63" s="1"/>
      <c r="N63" s="26"/>
    </row>
    <row r="64" spans="3:14" ht="12.75">
      <c r="C64" s="1"/>
      <c r="D64" s="1"/>
      <c r="E64" s="1"/>
      <c r="F64" s="1"/>
      <c r="N64" s="26"/>
    </row>
    <row r="65" spans="3:14" ht="12.75">
      <c r="C65" s="1"/>
      <c r="D65" s="1"/>
      <c r="E65" s="1"/>
      <c r="F65" s="1"/>
      <c r="N65" s="26"/>
    </row>
    <row r="66" spans="3:14" ht="12.75">
      <c r="C66" s="1"/>
      <c r="D66" s="1"/>
      <c r="E66" s="1"/>
      <c r="F66" s="1"/>
      <c r="N66" s="26"/>
    </row>
    <row r="67" spans="3:14" ht="12.75">
      <c r="C67" s="1"/>
      <c r="D67" s="1"/>
      <c r="E67" s="1"/>
      <c r="F67" s="1"/>
      <c r="N67" s="26"/>
    </row>
    <row r="68" ht="12.75">
      <c r="N68" s="26"/>
    </row>
    <row r="69" ht="12.75">
      <c r="N69" s="26"/>
    </row>
    <row r="70" ht="12.75">
      <c r="N70" s="26"/>
    </row>
    <row r="71" ht="12.75">
      <c r="N71" s="26"/>
    </row>
    <row r="72" ht="12.75">
      <c r="N72" s="26"/>
    </row>
    <row r="73" ht="12.75">
      <c r="N73" s="26"/>
    </row>
    <row r="74" ht="12.75">
      <c r="N74" s="26"/>
    </row>
    <row r="75" ht="12.75">
      <c r="N75" s="26"/>
    </row>
    <row r="76" ht="12.75">
      <c r="N76" s="26"/>
    </row>
    <row r="77" ht="12.75">
      <c r="N77" s="26"/>
    </row>
    <row r="78" ht="12.75">
      <c r="N78" s="26"/>
    </row>
    <row r="79" ht="12.75">
      <c r="N79" s="26"/>
    </row>
    <row r="80" ht="12.75">
      <c r="N80" s="26"/>
    </row>
    <row r="81" ht="12.75">
      <c r="N81" s="26"/>
    </row>
    <row r="82" ht="12.75">
      <c r="N82" s="26"/>
    </row>
    <row r="83" ht="12.75">
      <c r="N83" s="26"/>
    </row>
    <row r="84" ht="12.75">
      <c r="N84" s="26"/>
    </row>
    <row r="85" ht="12.75">
      <c r="N85" s="26"/>
    </row>
    <row r="86" ht="12.75">
      <c r="N86" s="26"/>
    </row>
    <row r="87" ht="12.75">
      <c r="N87" s="26"/>
    </row>
    <row r="88" ht="12.75">
      <c r="N88" s="26"/>
    </row>
    <row r="89" ht="12.75">
      <c r="N89" s="26"/>
    </row>
    <row r="90" ht="12.75">
      <c r="N90" s="26"/>
    </row>
    <row r="91" ht="12.75">
      <c r="N91" s="26"/>
    </row>
    <row r="92" ht="12.75">
      <c r="N92" s="26"/>
    </row>
    <row r="93" ht="12.75">
      <c r="N93" s="26"/>
    </row>
    <row r="94" ht="12.75">
      <c r="N94" s="26"/>
    </row>
    <row r="95" ht="12.75">
      <c r="N95" s="26"/>
    </row>
    <row r="96" ht="12.75">
      <c r="N96" s="26"/>
    </row>
    <row r="97" ht="12.75">
      <c r="N97" s="26"/>
    </row>
    <row r="98" ht="12.75">
      <c r="N98" s="26"/>
    </row>
    <row r="99" ht="12.75">
      <c r="N99" s="26"/>
    </row>
    <row r="100" ht="12.75">
      <c r="N100" s="26"/>
    </row>
  </sheetData>
  <sheetProtection/>
  <mergeCells count="41">
    <mergeCell ref="G5:G6"/>
    <mergeCell ref="H5:H6"/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R5:R6"/>
    <mergeCell ref="S5:T5"/>
    <mergeCell ref="O3:P4"/>
    <mergeCell ref="AG5:AG6"/>
    <mergeCell ref="AH5:AH6"/>
    <mergeCell ref="I5:I6"/>
    <mergeCell ref="J5:J6"/>
    <mergeCell ref="M5:M6"/>
    <mergeCell ref="L5:L6"/>
    <mergeCell ref="K5:K6"/>
    <mergeCell ref="O5:O6"/>
    <mergeCell ref="AI5:AJ5"/>
    <mergeCell ref="AG3:AJ4"/>
    <mergeCell ref="Q3:Z3"/>
    <mergeCell ref="Q4:T4"/>
    <mergeCell ref="U4:V5"/>
    <mergeCell ref="W4:X5"/>
    <mergeCell ref="Y4:Z5"/>
    <mergeCell ref="P5:P6"/>
    <mergeCell ref="Q5:Q6"/>
    <mergeCell ref="AF5:AF6"/>
    <mergeCell ref="AE3:AF4"/>
    <mergeCell ref="AA3:AD4"/>
    <mergeCell ref="AC5:AD5"/>
    <mergeCell ref="AA5:AA6"/>
    <mergeCell ref="AB5:AB6"/>
    <mergeCell ref="AE5:AE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tabSelected="1" zoomScalePageLayoutView="0" workbookViewId="0" topLeftCell="AC1">
      <pane ySplit="7" topLeftCell="A11" activePane="bottomLeft" state="frozen"/>
      <selection pane="topLeft" activeCell="B1" sqref="B1"/>
      <selection pane="bottomLeft" activeCell="AR34" sqref="AR34:AV34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0.421875" style="3" customWidth="1"/>
    <col min="4" max="4" width="9.7109375" style="3" customWidth="1"/>
    <col min="5" max="5" width="25.7109375" style="1" customWidth="1"/>
    <col min="6" max="6" width="10.28125" style="3" customWidth="1"/>
    <col min="7" max="7" width="9.7109375" style="3" customWidth="1"/>
    <col min="8" max="8" width="25.7109375" style="1" customWidth="1"/>
    <col min="9" max="9" width="10.28125" style="1" customWidth="1"/>
    <col min="10" max="10" width="9.7109375" style="1" customWidth="1"/>
    <col min="11" max="11" width="25.7109375" style="1" customWidth="1"/>
    <col min="12" max="12" width="10.140625" style="1" customWidth="1"/>
    <col min="13" max="13" width="9.7109375" style="1" customWidth="1"/>
    <col min="14" max="14" width="25.7109375" style="1" customWidth="1"/>
    <col min="15" max="15" width="10.421875" style="1" customWidth="1"/>
    <col min="16" max="16" width="9.28125" style="1" customWidth="1"/>
    <col min="17" max="17" width="25.7109375" style="1" customWidth="1"/>
    <col min="18" max="18" width="10.421875" style="1" customWidth="1"/>
    <col min="19" max="19" width="9.7109375" style="1" customWidth="1"/>
    <col min="20" max="20" width="25.7109375" style="1" customWidth="1"/>
    <col min="21" max="21" width="10.140625" style="1" customWidth="1"/>
    <col min="22" max="22" width="9.421875" style="1" customWidth="1"/>
    <col min="23" max="23" width="25.7109375" style="1" customWidth="1"/>
    <col min="24" max="24" width="10.00390625" style="1" customWidth="1"/>
    <col min="25" max="25" width="9.28125" style="1" hidden="1" customWidth="1"/>
    <col min="26" max="26" width="8.7109375" style="1" customWidth="1"/>
    <col min="27" max="27" width="9.28125" style="1" customWidth="1"/>
    <col min="28" max="28" width="25.7109375" style="1" customWidth="1"/>
    <col min="29" max="29" width="10.28125" style="1" customWidth="1"/>
    <col min="30" max="30" width="8.7109375" style="1" customWidth="1"/>
    <col min="31" max="31" width="25.7109375" style="1" customWidth="1"/>
    <col min="32" max="32" width="10.57421875" style="1" customWidth="1"/>
    <col min="33" max="33" width="8.7109375" style="1" customWidth="1"/>
    <col min="34" max="35" width="7.7109375" style="1" customWidth="1"/>
    <col min="36" max="36" width="25.7109375" style="1" customWidth="1"/>
    <col min="37" max="37" width="8.57421875" style="1" customWidth="1"/>
    <col min="38" max="38" width="9.00390625" style="1" customWidth="1"/>
    <col min="39" max="40" width="7.8515625" style="1" customWidth="1"/>
    <col min="41" max="41" width="25.7109375" style="1" customWidth="1"/>
    <col min="42" max="42" width="9.57421875" style="1" customWidth="1"/>
    <col min="43" max="43" width="9.421875" style="1" customWidth="1"/>
    <col min="44" max="44" width="25.7109375" style="1" customWidth="1"/>
    <col min="45" max="45" width="9.28125" style="1" customWidth="1"/>
    <col min="46" max="46" width="8.7109375" style="1" customWidth="1"/>
    <col min="47" max="48" width="7.7109375" style="1" customWidth="1"/>
    <col min="49" max="16384" width="9.140625" style="1" customWidth="1"/>
  </cols>
  <sheetData>
    <row r="1" spans="2:24" ht="15" customHeight="1">
      <c r="B1" s="2" t="s">
        <v>139</v>
      </c>
      <c r="X1" s="2"/>
    </row>
    <row r="2" spans="3:40" ht="9" customHeight="1" thickBot="1">
      <c r="C2" s="2"/>
      <c r="AL2" s="38"/>
      <c r="AM2" s="38"/>
      <c r="AN2" s="38"/>
    </row>
    <row r="3" spans="2:48" s="4" customFormat="1" ht="14.25" customHeight="1">
      <c r="B3" s="269" t="s">
        <v>76</v>
      </c>
      <c r="C3" s="222" t="s">
        <v>0</v>
      </c>
      <c r="D3" s="223"/>
      <c r="E3" s="269" t="s">
        <v>76</v>
      </c>
      <c r="F3" s="222" t="s">
        <v>47</v>
      </c>
      <c r="G3" s="223"/>
      <c r="H3" s="269" t="s">
        <v>76</v>
      </c>
      <c r="I3" s="278" t="s">
        <v>1</v>
      </c>
      <c r="J3" s="261"/>
      <c r="K3" s="269" t="s">
        <v>76</v>
      </c>
      <c r="L3" s="222" t="s">
        <v>2</v>
      </c>
      <c r="M3" s="223"/>
      <c r="N3" s="269" t="s">
        <v>76</v>
      </c>
      <c r="O3" s="211" t="s">
        <v>140</v>
      </c>
      <c r="P3" s="208"/>
      <c r="Q3" s="269" t="s">
        <v>76</v>
      </c>
      <c r="R3" s="222" t="s">
        <v>3</v>
      </c>
      <c r="S3" s="223"/>
      <c r="T3" s="269" t="s">
        <v>76</v>
      </c>
      <c r="U3" s="222" t="s">
        <v>86</v>
      </c>
      <c r="V3" s="223"/>
      <c r="W3" s="269" t="s">
        <v>76</v>
      </c>
      <c r="X3" s="222" t="s">
        <v>141</v>
      </c>
      <c r="Y3" s="222"/>
      <c r="Z3" s="222"/>
      <c r="AA3" s="223"/>
      <c r="AB3" s="269" t="s">
        <v>76</v>
      </c>
      <c r="AC3" s="275" t="s">
        <v>83</v>
      </c>
      <c r="AD3" s="276"/>
      <c r="AE3" s="269" t="s">
        <v>76</v>
      </c>
      <c r="AF3" s="275" t="s">
        <v>91</v>
      </c>
      <c r="AG3" s="284"/>
      <c r="AH3" s="284"/>
      <c r="AI3" s="276"/>
      <c r="AJ3" s="269" t="s">
        <v>76</v>
      </c>
      <c r="AK3" s="211" t="s">
        <v>58</v>
      </c>
      <c r="AL3" s="211"/>
      <c r="AM3" s="211"/>
      <c r="AN3" s="211"/>
      <c r="AO3" s="269" t="s">
        <v>76</v>
      </c>
      <c r="AP3" s="211" t="s">
        <v>59</v>
      </c>
      <c r="AQ3" s="208"/>
      <c r="AR3" s="269" t="s">
        <v>76</v>
      </c>
      <c r="AS3" s="222" t="s">
        <v>108</v>
      </c>
      <c r="AT3" s="222"/>
      <c r="AU3" s="222"/>
      <c r="AV3" s="223"/>
    </row>
    <row r="4" spans="2:48" s="4" customFormat="1" ht="14.25" customHeight="1">
      <c r="B4" s="270"/>
      <c r="C4" s="225"/>
      <c r="D4" s="226"/>
      <c r="E4" s="270"/>
      <c r="F4" s="225"/>
      <c r="G4" s="226"/>
      <c r="H4" s="270"/>
      <c r="I4" s="279"/>
      <c r="J4" s="263"/>
      <c r="K4" s="270"/>
      <c r="L4" s="225"/>
      <c r="M4" s="226"/>
      <c r="N4" s="270"/>
      <c r="O4" s="212"/>
      <c r="P4" s="210"/>
      <c r="Q4" s="270"/>
      <c r="R4" s="225"/>
      <c r="S4" s="226"/>
      <c r="T4" s="270"/>
      <c r="U4" s="287"/>
      <c r="V4" s="251"/>
      <c r="W4" s="270"/>
      <c r="X4" s="225"/>
      <c r="Y4" s="225"/>
      <c r="Z4" s="225"/>
      <c r="AA4" s="226"/>
      <c r="AB4" s="270"/>
      <c r="AC4" s="277"/>
      <c r="AD4" s="235"/>
      <c r="AE4" s="270"/>
      <c r="AF4" s="277"/>
      <c r="AG4" s="238"/>
      <c r="AH4" s="238"/>
      <c r="AI4" s="235"/>
      <c r="AJ4" s="270"/>
      <c r="AK4" s="212"/>
      <c r="AL4" s="212"/>
      <c r="AM4" s="212"/>
      <c r="AN4" s="212"/>
      <c r="AO4" s="270"/>
      <c r="AP4" s="212"/>
      <c r="AQ4" s="210"/>
      <c r="AR4" s="270"/>
      <c r="AS4" s="225"/>
      <c r="AT4" s="225"/>
      <c r="AU4" s="225"/>
      <c r="AV4" s="226"/>
    </row>
    <row r="5" spans="2:48" s="4" customFormat="1" ht="20.25" customHeight="1">
      <c r="B5" s="270"/>
      <c r="C5" s="271" t="s">
        <v>65</v>
      </c>
      <c r="D5" s="244" t="s">
        <v>93</v>
      </c>
      <c r="E5" s="270"/>
      <c r="F5" s="271" t="s">
        <v>65</v>
      </c>
      <c r="G5" s="244" t="s">
        <v>93</v>
      </c>
      <c r="H5" s="270"/>
      <c r="I5" s="273" t="s">
        <v>50</v>
      </c>
      <c r="J5" s="205" t="s">
        <v>94</v>
      </c>
      <c r="K5" s="270"/>
      <c r="L5" s="273" t="s">
        <v>46</v>
      </c>
      <c r="M5" s="205" t="s">
        <v>95</v>
      </c>
      <c r="N5" s="270"/>
      <c r="O5" s="273" t="s">
        <v>71</v>
      </c>
      <c r="P5" s="244" t="s">
        <v>93</v>
      </c>
      <c r="Q5" s="270"/>
      <c r="R5" s="266" t="s">
        <v>48</v>
      </c>
      <c r="S5" s="205" t="s">
        <v>94</v>
      </c>
      <c r="T5" s="270"/>
      <c r="U5" s="266" t="s">
        <v>49</v>
      </c>
      <c r="V5" s="244" t="s">
        <v>93</v>
      </c>
      <c r="W5" s="270"/>
      <c r="X5" s="266" t="s">
        <v>96</v>
      </c>
      <c r="Y5" s="246" t="s">
        <v>62</v>
      </c>
      <c r="Z5" s="248" t="s">
        <v>97</v>
      </c>
      <c r="AA5" s="249"/>
      <c r="AB5" s="270"/>
      <c r="AC5" s="280" t="s">
        <v>98</v>
      </c>
      <c r="AD5" s="282" t="s">
        <v>99</v>
      </c>
      <c r="AE5" s="270"/>
      <c r="AF5" s="280" t="s">
        <v>100</v>
      </c>
      <c r="AG5" s="280" t="s">
        <v>99</v>
      </c>
      <c r="AH5" s="285" t="s">
        <v>70</v>
      </c>
      <c r="AI5" s="286"/>
      <c r="AJ5" s="270"/>
      <c r="AK5" s="266" t="s">
        <v>103</v>
      </c>
      <c r="AL5" s="217" t="s">
        <v>104</v>
      </c>
      <c r="AM5" s="213" t="s">
        <v>69</v>
      </c>
      <c r="AN5" s="214"/>
      <c r="AO5" s="270"/>
      <c r="AP5" s="266" t="s">
        <v>106</v>
      </c>
      <c r="AQ5" s="205" t="s">
        <v>107</v>
      </c>
      <c r="AR5" s="270"/>
      <c r="AS5" s="268" t="s">
        <v>55</v>
      </c>
      <c r="AT5" s="253" t="s">
        <v>109</v>
      </c>
      <c r="AU5" s="219" t="s">
        <v>52</v>
      </c>
      <c r="AV5" s="220"/>
    </row>
    <row r="6" spans="2:48" s="4" customFormat="1" ht="45" customHeight="1" thickBot="1">
      <c r="B6" s="256"/>
      <c r="C6" s="272"/>
      <c r="D6" s="245"/>
      <c r="E6" s="256"/>
      <c r="F6" s="272"/>
      <c r="G6" s="245"/>
      <c r="H6" s="256"/>
      <c r="I6" s="274"/>
      <c r="J6" s="206"/>
      <c r="K6" s="256"/>
      <c r="L6" s="274"/>
      <c r="M6" s="206"/>
      <c r="N6" s="256"/>
      <c r="O6" s="274"/>
      <c r="P6" s="245"/>
      <c r="Q6" s="256"/>
      <c r="R6" s="267"/>
      <c r="S6" s="206"/>
      <c r="T6" s="256"/>
      <c r="U6" s="267"/>
      <c r="V6" s="245"/>
      <c r="W6" s="256"/>
      <c r="X6" s="267"/>
      <c r="Y6" s="247"/>
      <c r="Z6" s="42" t="s">
        <v>63</v>
      </c>
      <c r="AA6" s="43" t="s">
        <v>64</v>
      </c>
      <c r="AB6" s="256"/>
      <c r="AC6" s="281"/>
      <c r="AD6" s="283"/>
      <c r="AE6" s="256"/>
      <c r="AF6" s="281"/>
      <c r="AG6" s="281"/>
      <c r="AH6" s="117" t="s">
        <v>101</v>
      </c>
      <c r="AI6" s="204" t="s">
        <v>102</v>
      </c>
      <c r="AJ6" s="256"/>
      <c r="AK6" s="267"/>
      <c r="AL6" s="218"/>
      <c r="AM6" s="117" t="s">
        <v>105</v>
      </c>
      <c r="AN6" s="41" t="s">
        <v>102</v>
      </c>
      <c r="AO6" s="256"/>
      <c r="AP6" s="267"/>
      <c r="AQ6" s="206"/>
      <c r="AR6" s="256"/>
      <c r="AS6" s="267"/>
      <c r="AT6" s="254"/>
      <c r="AU6" s="44" t="s">
        <v>110</v>
      </c>
      <c r="AV6" s="46" t="s">
        <v>111</v>
      </c>
    </row>
    <row r="7" spans="2:44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34"/>
      <c r="Y7" s="35"/>
      <c r="Z7" s="36"/>
      <c r="AA7" s="34"/>
      <c r="AB7" s="5"/>
      <c r="AC7" s="34"/>
      <c r="AD7" s="34"/>
      <c r="AE7" s="5"/>
      <c r="AF7" s="34"/>
      <c r="AG7" s="34"/>
      <c r="AH7" s="36"/>
      <c r="AI7" s="36"/>
      <c r="AJ7" s="5"/>
      <c r="AK7" s="34"/>
      <c r="AL7" s="6"/>
      <c r="AM7" s="36"/>
      <c r="AN7" s="36"/>
      <c r="AO7" s="5"/>
      <c r="AR7" s="5"/>
    </row>
    <row r="8" spans="1:49" s="27" customFormat="1" ht="13.5" customHeight="1">
      <c r="A8" s="28">
        <v>1</v>
      </c>
      <c r="B8" s="143" t="s">
        <v>42</v>
      </c>
      <c r="C8" s="140">
        <v>11205.0935</v>
      </c>
      <c r="D8" s="51" t="s">
        <v>82</v>
      </c>
      <c r="E8" s="143" t="s">
        <v>26</v>
      </c>
      <c r="F8" s="140">
        <v>426</v>
      </c>
      <c r="G8" s="51" t="s">
        <v>122</v>
      </c>
      <c r="H8" s="143" t="s">
        <v>26</v>
      </c>
      <c r="I8" s="148">
        <v>261.9</v>
      </c>
      <c r="J8" s="53" t="s">
        <v>128</v>
      </c>
      <c r="K8" s="143" t="s">
        <v>29</v>
      </c>
      <c r="L8" s="150">
        <v>6648</v>
      </c>
      <c r="M8" s="51" t="s">
        <v>82</v>
      </c>
      <c r="N8" s="143" t="s">
        <v>72</v>
      </c>
      <c r="O8" s="148">
        <v>227.1</v>
      </c>
      <c r="P8" s="53" t="s">
        <v>130</v>
      </c>
      <c r="Q8" s="143" t="s">
        <v>38</v>
      </c>
      <c r="R8" s="148">
        <v>201.8</v>
      </c>
      <c r="S8" s="53">
        <v>135.4</v>
      </c>
      <c r="T8" s="143" t="s">
        <v>10</v>
      </c>
      <c r="U8" s="148">
        <v>175.64939999999999</v>
      </c>
      <c r="V8" s="53">
        <v>159.40535654648681</v>
      </c>
      <c r="W8" s="143" t="s">
        <v>75</v>
      </c>
      <c r="X8" s="165">
        <v>284.146</v>
      </c>
      <c r="Y8" s="164">
        <v>22.232</v>
      </c>
      <c r="Z8" s="120">
        <f aca="true" t="shared" si="0" ref="Z8:Z52">X8-Y8</f>
        <v>261.914</v>
      </c>
      <c r="AA8" s="72" t="s">
        <v>114</v>
      </c>
      <c r="AB8" s="143" t="s">
        <v>23</v>
      </c>
      <c r="AC8" s="165">
        <v>327.045</v>
      </c>
      <c r="AD8" s="72" t="s">
        <v>116</v>
      </c>
      <c r="AE8" s="143" t="s">
        <v>38</v>
      </c>
      <c r="AF8" s="172">
        <v>0</v>
      </c>
      <c r="AG8" s="74" t="s">
        <v>7</v>
      </c>
      <c r="AH8" s="122">
        <v>0</v>
      </c>
      <c r="AI8" s="123">
        <v>0</v>
      </c>
      <c r="AJ8" s="143" t="s">
        <v>40</v>
      </c>
      <c r="AK8" s="177">
        <v>33461.8</v>
      </c>
      <c r="AL8" s="124">
        <v>114.1</v>
      </c>
      <c r="AM8" s="125">
        <v>0.8021104005062661</v>
      </c>
      <c r="AN8" s="123">
        <v>0.7313882798485151</v>
      </c>
      <c r="AO8" s="143" t="s">
        <v>32</v>
      </c>
      <c r="AP8" s="165">
        <v>3.524</v>
      </c>
      <c r="AQ8" s="126">
        <v>111.5</v>
      </c>
      <c r="AR8" s="143" t="s">
        <v>40</v>
      </c>
      <c r="AS8" s="159">
        <v>220</v>
      </c>
      <c r="AT8" s="82">
        <v>96.5</v>
      </c>
      <c r="AU8" s="179">
        <v>0.011000000000000001</v>
      </c>
      <c r="AV8" s="160">
        <v>0.011000000000000001</v>
      </c>
      <c r="AW8" s="7"/>
    </row>
    <row r="9" spans="1:48" s="7" customFormat="1" ht="13.5" customHeight="1">
      <c r="A9" s="8">
        <v>2</v>
      </c>
      <c r="B9" s="144" t="s">
        <v>6</v>
      </c>
      <c r="C9" s="141">
        <v>5423.0385</v>
      </c>
      <c r="D9" s="57">
        <v>165.4</v>
      </c>
      <c r="E9" s="144" t="s">
        <v>6</v>
      </c>
      <c r="F9" s="141">
        <v>97.5</v>
      </c>
      <c r="G9" s="57" t="s">
        <v>81</v>
      </c>
      <c r="H9" s="144" t="s">
        <v>33</v>
      </c>
      <c r="I9" s="147">
        <v>202.2</v>
      </c>
      <c r="J9" s="57" t="s">
        <v>126</v>
      </c>
      <c r="K9" s="144" t="s">
        <v>73</v>
      </c>
      <c r="L9" s="151">
        <v>1632</v>
      </c>
      <c r="M9" s="57" t="s">
        <v>80</v>
      </c>
      <c r="N9" s="144" t="s">
        <v>34</v>
      </c>
      <c r="O9" s="147">
        <v>218.3</v>
      </c>
      <c r="P9" s="61" t="s">
        <v>131</v>
      </c>
      <c r="Q9" s="144" t="s">
        <v>12</v>
      </c>
      <c r="R9" s="147">
        <v>17108.3</v>
      </c>
      <c r="S9" s="61">
        <v>130.6</v>
      </c>
      <c r="T9" s="144" t="s">
        <v>16</v>
      </c>
      <c r="U9" s="147">
        <v>12.1767</v>
      </c>
      <c r="V9" s="61">
        <v>144.94518444452382</v>
      </c>
      <c r="W9" s="144" t="s">
        <v>40</v>
      </c>
      <c r="X9" s="166">
        <v>34.614</v>
      </c>
      <c r="Y9" s="84">
        <v>2.733</v>
      </c>
      <c r="Z9" s="85">
        <f t="shared" si="0"/>
        <v>31.880999999999997</v>
      </c>
      <c r="AA9" s="86" t="s">
        <v>113</v>
      </c>
      <c r="AB9" s="144" t="s">
        <v>40</v>
      </c>
      <c r="AC9" s="166">
        <v>57.453</v>
      </c>
      <c r="AD9" s="86" t="s">
        <v>118</v>
      </c>
      <c r="AE9" s="144" t="s">
        <v>45</v>
      </c>
      <c r="AF9" s="170">
        <v>0</v>
      </c>
      <c r="AG9" s="88" t="s">
        <v>7</v>
      </c>
      <c r="AH9" s="89">
        <v>0</v>
      </c>
      <c r="AI9" s="90">
        <v>0.16699999999999998</v>
      </c>
      <c r="AJ9" s="144" t="s">
        <v>21</v>
      </c>
      <c r="AK9" s="175">
        <v>39637.2</v>
      </c>
      <c r="AL9" s="92">
        <v>111.1</v>
      </c>
      <c r="AM9" s="93">
        <v>0.9501404696384225</v>
      </c>
      <c r="AN9" s="90">
        <v>0.8884044249551525</v>
      </c>
      <c r="AO9" s="144" t="s">
        <v>8</v>
      </c>
      <c r="AP9" s="166">
        <v>17.622</v>
      </c>
      <c r="AQ9" s="94">
        <v>107.8</v>
      </c>
      <c r="AR9" s="144" t="s">
        <v>39</v>
      </c>
      <c r="AS9" s="157">
        <v>270</v>
      </c>
      <c r="AT9" s="96">
        <v>110.2</v>
      </c>
      <c r="AU9" s="180">
        <v>0.008</v>
      </c>
      <c r="AV9" s="138">
        <v>0.006999999999999999</v>
      </c>
    </row>
    <row r="10" spans="1:48" s="7" customFormat="1" ht="13.5" customHeight="1">
      <c r="A10" s="8">
        <v>3</v>
      </c>
      <c r="B10" s="144" t="s">
        <v>17</v>
      </c>
      <c r="C10" s="141">
        <v>1458.6468</v>
      </c>
      <c r="D10" s="57">
        <v>150.5</v>
      </c>
      <c r="E10" s="144" t="s">
        <v>32</v>
      </c>
      <c r="F10" s="141">
        <v>311.9</v>
      </c>
      <c r="G10" s="57">
        <v>198.2</v>
      </c>
      <c r="H10" s="144" t="s">
        <v>15</v>
      </c>
      <c r="I10" s="147">
        <v>201</v>
      </c>
      <c r="J10" s="61" t="s">
        <v>125</v>
      </c>
      <c r="K10" s="310" t="s">
        <v>24</v>
      </c>
      <c r="L10" s="313">
        <v>18758</v>
      </c>
      <c r="M10" s="290" t="s">
        <v>79</v>
      </c>
      <c r="N10" s="144" t="s">
        <v>28</v>
      </c>
      <c r="O10" s="147">
        <v>15.7</v>
      </c>
      <c r="P10" s="61" t="s">
        <v>81</v>
      </c>
      <c r="Q10" s="144" t="s">
        <v>8</v>
      </c>
      <c r="R10" s="147">
        <v>2589</v>
      </c>
      <c r="S10" s="61">
        <v>128.7</v>
      </c>
      <c r="T10" s="144" t="s">
        <v>22</v>
      </c>
      <c r="U10" s="147">
        <v>14.450899999999999</v>
      </c>
      <c r="V10" s="61">
        <v>130.05588904988616</v>
      </c>
      <c r="W10" s="156" t="s">
        <v>18</v>
      </c>
      <c r="X10" s="167">
        <v>452.759</v>
      </c>
      <c r="Y10" s="135">
        <v>110.048</v>
      </c>
      <c r="Z10" s="127">
        <f t="shared" si="0"/>
        <v>342.711</v>
      </c>
      <c r="AA10" s="121" t="s">
        <v>112</v>
      </c>
      <c r="AB10" s="144" t="s">
        <v>18</v>
      </c>
      <c r="AC10" s="166">
        <v>470.448</v>
      </c>
      <c r="AD10" s="86" t="s">
        <v>117</v>
      </c>
      <c r="AE10" s="144" t="s">
        <v>30</v>
      </c>
      <c r="AF10" s="173">
        <v>3.319</v>
      </c>
      <c r="AG10" s="88">
        <v>9.5</v>
      </c>
      <c r="AH10" s="89">
        <v>0.28600000000000003</v>
      </c>
      <c r="AI10" s="90">
        <v>0.16699999999999998</v>
      </c>
      <c r="AJ10" s="144" t="s">
        <v>32</v>
      </c>
      <c r="AK10" s="175">
        <v>30510</v>
      </c>
      <c r="AL10" s="92">
        <v>107.7</v>
      </c>
      <c r="AM10" s="93">
        <v>0.7313530150633313</v>
      </c>
      <c r="AN10" s="131">
        <v>0.7012656966314531</v>
      </c>
      <c r="AO10" s="144" t="s">
        <v>9</v>
      </c>
      <c r="AP10" s="166">
        <v>8.908</v>
      </c>
      <c r="AQ10" s="94">
        <v>105.6</v>
      </c>
      <c r="AR10" s="144" t="s">
        <v>29</v>
      </c>
      <c r="AS10" s="157">
        <v>228</v>
      </c>
      <c r="AT10" s="96">
        <v>114</v>
      </c>
      <c r="AU10" s="180">
        <v>0.008</v>
      </c>
      <c r="AV10" s="138">
        <v>0.006999999999999999</v>
      </c>
    </row>
    <row r="11" spans="1:48" s="7" customFormat="1" ht="13.5" customHeight="1">
      <c r="A11" s="8">
        <v>4</v>
      </c>
      <c r="B11" s="144" t="s">
        <v>75</v>
      </c>
      <c r="C11" s="141">
        <v>1549.7567</v>
      </c>
      <c r="D11" s="57">
        <v>140.9</v>
      </c>
      <c r="E11" s="144" t="s">
        <v>36</v>
      </c>
      <c r="F11" s="141">
        <v>1221.8</v>
      </c>
      <c r="G11" s="57">
        <v>178.7</v>
      </c>
      <c r="H11" s="144" t="s">
        <v>22</v>
      </c>
      <c r="I11" s="147">
        <v>104.3</v>
      </c>
      <c r="J11" s="61" t="s">
        <v>124</v>
      </c>
      <c r="K11" s="144" t="s">
        <v>6</v>
      </c>
      <c r="L11" s="151">
        <v>11971</v>
      </c>
      <c r="M11" s="57" t="s">
        <v>78</v>
      </c>
      <c r="N11" s="144" t="s">
        <v>9</v>
      </c>
      <c r="O11" s="147">
        <v>44.3</v>
      </c>
      <c r="P11" s="61">
        <v>174.3</v>
      </c>
      <c r="Q11" s="144" t="s">
        <v>10</v>
      </c>
      <c r="R11" s="147">
        <v>45789.6</v>
      </c>
      <c r="S11" s="61">
        <v>120.2</v>
      </c>
      <c r="T11" s="144" t="s">
        <v>5</v>
      </c>
      <c r="U11" s="147">
        <v>347.8901</v>
      </c>
      <c r="V11" s="61">
        <v>127.0536233408421</v>
      </c>
      <c r="W11" s="144" t="s">
        <v>16</v>
      </c>
      <c r="X11" s="166">
        <v>387.765</v>
      </c>
      <c r="Y11" s="84">
        <v>131.208</v>
      </c>
      <c r="Z11" s="85">
        <f t="shared" si="0"/>
        <v>256.557</v>
      </c>
      <c r="AA11" s="86" t="s">
        <v>90</v>
      </c>
      <c r="AB11" s="144" t="s">
        <v>30</v>
      </c>
      <c r="AC11" s="166">
        <v>54.097</v>
      </c>
      <c r="AD11" s="86" t="s">
        <v>90</v>
      </c>
      <c r="AE11" s="144" t="s">
        <v>5</v>
      </c>
      <c r="AF11" s="166">
        <v>123.694</v>
      </c>
      <c r="AG11" s="88">
        <v>13.1</v>
      </c>
      <c r="AH11" s="89">
        <v>0.627</v>
      </c>
      <c r="AI11" s="90">
        <v>0.54</v>
      </c>
      <c r="AJ11" s="144" t="s">
        <v>37</v>
      </c>
      <c r="AK11" s="175">
        <v>29170.3</v>
      </c>
      <c r="AL11" s="92">
        <v>107.6</v>
      </c>
      <c r="AM11" s="93">
        <v>0.6992391627434248</v>
      </c>
      <c r="AN11" s="90">
        <v>0.6811839744867451</v>
      </c>
      <c r="AO11" s="144" t="s">
        <v>15</v>
      </c>
      <c r="AP11" s="166">
        <v>17.227</v>
      </c>
      <c r="AQ11" s="94">
        <v>105.2</v>
      </c>
      <c r="AR11" s="144" t="s">
        <v>41</v>
      </c>
      <c r="AS11" s="157">
        <v>297</v>
      </c>
      <c r="AT11" s="96">
        <v>114.2</v>
      </c>
      <c r="AU11" s="180">
        <v>0.012</v>
      </c>
      <c r="AV11" s="138">
        <v>0.011000000000000001</v>
      </c>
    </row>
    <row r="12" spans="1:48" s="7" customFormat="1" ht="13.5" customHeight="1">
      <c r="A12" s="8">
        <v>5</v>
      </c>
      <c r="B12" s="144" t="s">
        <v>14</v>
      </c>
      <c r="C12" s="141">
        <v>2061.1654</v>
      </c>
      <c r="D12" s="57">
        <v>140.1</v>
      </c>
      <c r="E12" s="144" t="s">
        <v>8</v>
      </c>
      <c r="F12" s="141">
        <v>33.7</v>
      </c>
      <c r="G12" s="57">
        <v>165.7</v>
      </c>
      <c r="H12" s="144" t="s">
        <v>8</v>
      </c>
      <c r="I12" s="147">
        <v>230.5</v>
      </c>
      <c r="J12" s="59" t="s">
        <v>123</v>
      </c>
      <c r="K12" s="144" t="s">
        <v>25</v>
      </c>
      <c r="L12" s="151">
        <v>5495</v>
      </c>
      <c r="M12" s="57">
        <v>199.7</v>
      </c>
      <c r="N12" s="144" t="s">
        <v>26</v>
      </c>
      <c r="O12" s="147">
        <v>2123.5</v>
      </c>
      <c r="P12" s="61">
        <v>169.6</v>
      </c>
      <c r="Q12" s="144" t="s">
        <v>5</v>
      </c>
      <c r="R12" s="147">
        <v>4077.7</v>
      </c>
      <c r="S12" s="61">
        <v>119.4</v>
      </c>
      <c r="T12" s="144" t="s">
        <v>12</v>
      </c>
      <c r="U12" s="147">
        <v>10121.0314</v>
      </c>
      <c r="V12" s="61">
        <v>125.520173842111</v>
      </c>
      <c r="W12" s="144" t="s">
        <v>44</v>
      </c>
      <c r="X12" s="166">
        <v>157.885</v>
      </c>
      <c r="Y12" s="84">
        <v>53.43</v>
      </c>
      <c r="Z12" s="85">
        <f t="shared" si="0"/>
        <v>104.45499999999998</v>
      </c>
      <c r="AA12" s="86" t="s">
        <v>90</v>
      </c>
      <c r="AB12" s="144" t="s">
        <v>44</v>
      </c>
      <c r="AC12" s="166">
        <v>180.97</v>
      </c>
      <c r="AD12" s="86" t="s">
        <v>85</v>
      </c>
      <c r="AE12" s="144" t="s">
        <v>23</v>
      </c>
      <c r="AF12" s="166">
        <v>48.204</v>
      </c>
      <c r="AG12" s="88">
        <v>24</v>
      </c>
      <c r="AH12" s="89">
        <v>0.552</v>
      </c>
      <c r="AI12" s="90">
        <v>0.419</v>
      </c>
      <c r="AJ12" s="144" t="s">
        <v>44</v>
      </c>
      <c r="AK12" s="175">
        <v>32011.1</v>
      </c>
      <c r="AL12" s="92">
        <v>107.5</v>
      </c>
      <c r="AM12" s="93">
        <v>0.7673357751718716</v>
      </c>
      <c r="AN12" s="90">
        <v>0.744468806059398</v>
      </c>
      <c r="AO12" s="144" t="s">
        <v>5</v>
      </c>
      <c r="AP12" s="166">
        <v>26.822</v>
      </c>
      <c r="AQ12" s="94">
        <v>104.9</v>
      </c>
      <c r="AR12" s="144" t="s">
        <v>74</v>
      </c>
      <c r="AS12" s="157">
        <v>468</v>
      </c>
      <c r="AT12" s="96">
        <v>134.9</v>
      </c>
      <c r="AU12" s="180">
        <v>0.016</v>
      </c>
      <c r="AV12" s="138">
        <v>0.012</v>
      </c>
    </row>
    <row r="13" spans="1:48" s="7" customFormat="1" ht="13.5" customHeight="1">
      <c r="A13" s="8">
        <v>7</v>
      </c>
      <c r="B13" s="144" t="s">
        <v>22</v>
      </c>
      <c r="C13" s="141">
        <v>434.6053</v>
      </c>
      <c r="D13" s="57">
        <v>137.6</v>
      </c>
      <c r="E13" s="144" t="s">
        <v>75</v>
      </c>
      <c r="F13" s="141">
        <v>1005.7</v>
      </c>
      <c r="G13" s="57">
        <v>163.8</v>
      </c>
      <c r="H13" s="144" t="s">
        <v>36</v>
      </c>
      <c r="I13" s="147">
        <v>67.6</v>
      </c>
      <c r="J13" s="61" t="s">
        <v>127</v>
      </c>
      <c r="K13" s="144" t="s">
        <v>11</v>
      </c>
      <c r="L13" s="151">
        <v>62454</v>
      </c>
      <c r="M13" s="57">
        <v>175.3</v>
      </c>
      <c r="N13" s="144" t="s">
        <v>29</v>
      </c>
      <c r="O13" s="147">
        <v>365</v>
      </c>
      <c r="P13" s="61">
        <v>160.4</v>
      </c>
      <c r="Q13" s="144" t="s">
        <v>36</v>
      </c>
      <c r="R13" s="147">
        <v>565</v>
      </c>
      <c r="S13" s="61">
        <v>119.1</v>
      </c>
      <c r="T13" s="184" t="s">
        <v>4</v>
      </c>
      <c r="U13" s="185">
        <v>11236.7327</v>
      </c>
      <c r="V13" s="61">
        <v>123.36952079369343</v>
      </c>
      <c r="W13" s="144" t="s">
        <v>45</v>
      </c>
      <c r="X13" s="166">
        <v>213.874</v>
      </c>
      <c r="Y13" s="84">
        <v>79.906</v>
      </c>
      <c r="Z13" s="85">
        <f t="shared" si="0"/>
        <v>133.968</v>
      </c>
      <c r="AA13" s="86" t="s">
        <v>115</v>
      </c>
      <c r="AB13" s="144" t="s">
        <v>45</v>
      </c>
      <c r="AC13" s="166">
        <v>213.874</v>
      </c>
      <c r="AD13" s="86" t="s">
        <v>85</v>
      </c>
      <c r="AE13" s="144" t="s">
        <v>9</v>
      </c>
      <c r="AF13" s="166">
        <v>30.494</v>
      </c>
      <c r="AG13" s="88">
        <v>24.5</v>
      </c>
      <c r="AH13" s="89">
        <v>0.34</v>
      </c>
      <c r="AI13" s="90">
        <v>0.265</v>
      </c>
      <c r="AJ13" s="144" t="s">
        <v>28</v>
      </c>
      <c r="AK13" s="175">
        <v>31628</v>
      </c>
      <c r="AL13" s="92">
        <v>107.3</v>
      </c>
      <c r="AM13" s="93">
        <v>0.7581525126326791</v>
      </c>
      <c r="AN13" s="90">
        <v>0.7336057404823599</v>
      </c>
      <c r="AO13" s="144" t="s">
        <v>10</v>
      </c>
      <c r="AP13" s="166">
        <v>304.519</v>
      </c>
      <c r="AQ13" s="94">
        <v>104.6</v>
      </c>
      <c r="AR13" s="144" t="s">
        <v>45</v>
      </c>
      <c r="AS13" s="157">
        <v>318</v>
      </c>
      <c r="AT13" s="96">
        <v>137.1</v>
      </c>
      <c r="AU13" s="180">
        <v>0.018000000000000002</v>
      </c>
      <c r="AV13" s="138">
        <v>0.013000000000000001</v>
      </c>
    </row>
    <row r="14" spans="1:48" s="7" customFormat="1" ht="13.5" customHeight="1">
      <c r="A14" s="8">
        <v>9</v>
      </c>
      <c r="B14" s="144" t="s">
        <v>15</v>
      </c>
      <c r="C14" s="141">
        <v>3064.1245</v>
      </c>
      <c r="D14" s="57">
        <v>137.3</v>
      </c>
      <c r="E14" s="144" t="s">
        <v>18</v>
      </c>
      <c r="F14" s="141">
        <v>1772.3</v>
      </c>
      <c r="G14" s="57">
        <v>159.6</v>
      </c>
      <c r="H14" s="156" t="s">
        <v>39</v>
      </c>
      <c r="I14" s="154">
        <v>16.2</v>
      </c>
      <c r="J14" s="132" t="s">
        <v>89</v>
      </c>
      <c r="K14" s="144" t="s">
        <v>34</v>
      </c>
      <c r="L14" s="151">
        <v>5435</v>
      </c>
      <c r="M14" s="57">
        <v>163.8</v>
      </c>
      <c r="N14" s="144" t="s">
        <v>31</v>
      </c>
      <c r="O14" s="147">
        <v>20.6</v>
      </c>
      <c r="P14" s="61">
        <v>149</v>
      </c>
      <c r="Q14" s="144" t="s">
        <v>41</v>
      </c>
      <c r="R14" s="147">
        <v>297</v>
      </c>
      <c r="S14" s="61">
        <v>116.5</v>
      </c>
      <c r="T14" s="144" t="s">
        <v>8</v>
      </c>
      <c r="U14" s="147">
        <v>407.7885</v>
      </c>
      <c r="V14" s="61">
        <v>107.91430018593115</v>
      </c>
      <c r="W14" s="144" t="s">
        <v>15</v>
      </c>
      <c r="X14" s="166">
        <v>167.039</v>
      </c>
      <c r="Y14" s="84">
        <v>68.992</v>
      </c>
      <c r="Z14" s="85">
        <f t="shared" si="0"/>
        <v>98.04699999999998</v>
      </c>
      <c r="AA14" s="86" t="s">
        <v>82</v>
      </c>
      <c r="AB14" s="144" t="s">
        <v>8</v>
      </c>
      <c r="AC14" s="170">
        <v>336.005</v>
      </c>
      <c r="AD14" s="86" t="s">
        <v>80</v>
      </c>
      <c r="AE14" s="144" t="s">
        <v>16</v>
      </c>
      <c r="AF14" s="166">
        <v>12.094</v>
      </c>
      <c r="AG14" s="88">
        <v>24.9</v>
      </c>
      <c r="AH14" s="89">
        <v>0.33299999999999996</v>
      </c>
      <c r="AI14" s="90">
        <v>0.425</v>
      </c>
      <c r="AJ14" s="144" t="s">
        <v>72</v>
      </c>
      <c r="AK14" s="175">
        <v>30716.5</v>
      </c>
      <c r="AL14" s="92">
        <v>107.3</v>
      </c>
      <c r="AM14" s="93">
        <v>0.7363030117074013</v>
      </c>
      <c r="AN14" s="48">
        <v>0.7137482559298386</v>
      </c>
      <c r="AO14" s="144" t="s">
        <v>26</v>
      </c>
      <c r="AP14" s="166">
        <v>15.118</v>
      </c>
      <c r="AQ14" s="94">
        <v>103.8</v>
      </c>
      <c r="AR14" s="144" t="s">
        <v>27</v>
      </c>
      <c r="AS14" s="157">
        <v>187</v>
      </c>
      <c r="AT14" s="96">
        <v>138.5</v>
      </c>
      <c r="AU14" s="180">
        <v>0.012</v>
      </c>
      <c r="AV14" s="138">
        <v>0.009000000000000001</v>
      </c>
    </row>
    <row r="15" spans="1:48" s="7" customFormat="1" ht="13.5" customHeight="1">
      <c r="A15" s="8">
        <v>10</v>
      </c>
      <c r="B15" s="144" t="s">
        <v>39</v>
      </c>
      <c r="C15" s="141">
        <v>1122.8334</v>
      </c>
      <c r="D15" s="57">
        <v>136.8</v>
      </c>
      <c r="E15" s="144" t="s">
        <v>35</v>
      </c>
      <c r="F15" s="141">
        <v>316.5</v>
      </c>
      <c r="G15" s="57">
        <v>155.5</v>
      </c>
      <c r="H15" s="144" t="s">
        <v>5</v>
      </c>
      <c r="I15" s="147">
        <v>102.8</v>
      </c>
      <c r="J15" s="59" t="s">
        <v>129</v>
      </c>
      <c r="K15" s="144" t="s">
        <v>33</v>
      </c>
      <c r="L15" s="151">
        <v>4410</v>
      </c>
      <c r="M15" s="57">
        <v>160.3</v>
      </c>
      <c r="N15" s="144" t="s">
        <v>12</v>
      </c>
      <c r="O15" s="147">
        <v>2795.7</v>
      </c>
      <c r="P15" s="61">
        <v>147.5</v>
      </c>
      <c r="Q15" s="144" t="s">
        <v>45</v>
      </c>
      <c r="R15" s="147">
        <v>199.1</v>
      </c>
      <c r="S15" s="61">
        <v>115.4</v>
      </c>
      <c r="T15" s="144" t="s">
        <v>9</v>
      </c>
      <c r="U15" s="147">
        <v>52.9165</v>
      </c>
      <c r="V15" s="61">
        <v>87.57037370464393</v>
      </c>
      <c r="W15" s="144" t="s">
        <v>27</v>
      </c>
      <c r="X15" s="166">
        <v>18.187</v>
      </c>
      <c r="Y15" s="84">
        <v>8.949</v>
      </c>
      <c r="Z15" s="85">
        <f t="shared" si="0"/>
        <v>9.238000000000001</v>
      </c>
      <c r="AA15" s="86" t="s">
        <v>78</v>
      </c>
      <c r="AB15" s="144" t="s">
        <v>12</v>
      </c>
      <c r="AC15" s="166">
        <v>2126.07</v>
      </c>
      <c r="AD15" s="86" t="s">
        <v>79</v>
      </c>
      <c r="AE15" s="144" t="s">
        <v>75</v>
      </c>
      <c r="AF15" s="166">
        <v>32.153</v>
      </c>
      <c r="AG15" s="88">
        <v>25.2</v>
      </c>
      <c r="AH15" s="89">
        <v>0.361</v>
      </c>
      <c r="AI15" s="90">
        <v>0.467</v>
      </c>
      <c r="AJ15" s="144" t="s">
        <v>41</v>
      </c>
      <c r="AK15" s="175">
        <v>33980.3</v>
      </c>
      <c r="AL15" s="92">
        <v>107.1</v>
      </c>
      <c r="AM15" s="93">
        <v>0.8145393267045729</v>
      </c>
      <c r="AN15" s="90">
        <v>0.7899392066972294</v>
      </c>
      <c r="AO15" s="144" t="s">
        <v>12</v>
      </c>
      <c r="AP15" s="166">
        <v>100.855</v>
      </c>
      <c r="AQ15" s="94">
        <v>103.7</v>
      </c>
      <c r="AR15" s="144" t="s">
        <v>30</v>
      </c>
      <c r="AS15" s="157">
        <v>348</v>
      </c>
      <c r="AT15" s="96">
        <v>139.8</v>
      </c>
      <c r="AU15" s="180">
        <v>0.013000000000000001</v>
      </c>
      <c r="AV15" s="138">
        <v>0.009000000000000001</v>
      </c>
    </row>
    <row r="16" spans="1:48" s="7" customFormat="1" ht="13.5" customHeight="1">
      <c r="A16" s="8">
        <v>13</v>
      </c>
      <c r="B16" s="144" t="s">
        <v>44</v>
      </c>
      <c r="C16" s="141">
        <v>587.6194</v>
      </c>
      <c r="D16" s="57">
        <v>136.4</v>
      </c>
      <c r="E16" s="144" t="s">
        <v>21</v>
      </c>
      <c r="F16" s="141">
        <v>474.9</v>
      </c>
      <c r="G16" s="57">
        <v>142.1</v>
      </c>
      <c r="H16" s="144" t="s">
        <v>75</v>
      </c>
      <c r="I16" s="147">
        <v>67.9</v>
      </c>
      <c r="J16" s="61" t="s">
        <v>117</v>
      </c>
      <c r="K16" s="144" t="s">
        <v>43</v>
      </c>
      <c r="L16" s="151">
        <v>8759</v>
      </c>
      <c r="M16" s="57">
        <v>137.6</v>
      </c>
      <c r="N16" s="144" t="s">
        <v>15</v>
      </c>
      <c r="O16" s="147">
        <v>86.1</v>
      </c>
      <c r="P16" s="61">
        <v>143.8</v>
      </c>
      <c r="Q16" s="144" t="s">
        <v>27</v>
      </c>
      <c r="R16" s="147">
        <v>229.2</v>
      </c>
      <c r="S16" s="61">
        <v>115.3</v>
      </c>
      <c r="T16" s="144" t="s">
        <v>13</v>
      </c>
      <c r="U16" s="147">
        <v>91.5266</v>
      </c>
      <c r="V16" s="61">
        <v>53.6881548491244</v>
      </c>
      <c r="W16" s="144" t="s">
        <v>39</v>
      </c>
      <c r="X16" s="166">
        <v>167.177</v>
      </c>
      <c r="Y16" s="84">
        <v>85.521</v>
      </c>
      <c r="Z16" s="85">
        <f t="shared" si="0"/>
        <v>81.65599999999999</v>
      </c>
      <c r="AA16" s="86">
        <f aca="true" t="shared" si="1" ref="AA16:AA40">X16/Y16*100</f>
        <v>195.48064218145248</v>
      </c>
      <c r="AB16" s="144" t="s">
        <v>15</v>
      </c>
      <c r="AC16" s="166">
        <v>182.461</v>
      </c>
      <c r="AD16" s="86" t="s">
        <v>79</v>
      </c>
      <c r="AE16" s="144" t="s">
        <v>12</v>
      </c>
      <c r="AF16" s="166">
        <v>496.005</v>
      </c>
      <c r="AG16" s="88">
        <v>27.8</v>
      </c>
      <c r="AH16" s="89">
        <v>0.418</v>
      </c>
      <c r="AI16" s="90">
        <v>0.49</v>
      </c>
      <c r="AJ16" s="144" t="s">
        <v>23</v>
      </c>
      <c r="AK16" s="175">
        <v>33900.6</v>
      </c>
      <c r="AL16" s="92">
        <v>106.9</v>
      </c>
      <c r="AM16" s="93">
        <v>0.8126288437383142</v>
      </c>
      <c r="AN16" s="90">
        <v>0.8096970300976679</v>
      </c>
      <c r="AO16" s="144" t="s">
        <v>72</v>
      </c>
      <c r="AP16" s="166">
        <v>12.967</v>
      </c>
      <c r="AQ16" s="94">
        <v>103.6</v>
      </c>
      <c r="AR16" s="144" t="s">
        <v>73</v>
      </c>
      <c r="AS16" s="157">
        <v>459</v>
      </c>
      <c r="AT16" s="96">
        <v>142.5</v>
      </c>
      <c r="AU16" s="180">
        <v>0.021</v>
      </c>
      <c r="AV16" s="138">
        <v>0.015</v>
      </c>
    </row>
    <row r="17" spans="1:48" s="7" customFormat="1" ht="13.5" customHeight="1">
      <c r="A17" s="8">
        <v>14</v>
      </c>
      <c r="B17" s="144" t="s">
        <v>74</v>
      </c>
      <c r="C17" s="141">
        <v>154.0072</v>
      </c>
      <c r="D17" s="57">
        <v>130.3</v>
      </c>
      <c r="E17" s="144" t="s">
        <v>14</v>
      </c>
      <c r="F17" s="141">
        <v>1035</v>
      </c>
      <c r="G17" s="57">
        <v>133.2</v>
      </c>
      <c r="H17" s="144" t="s">
        <v>72</v>
      </c>
      <c r="I17" s="147">
        <v>489.7</v>
      </c>
      <c r="J17" s="61" t="s">
        <v>81</v>
      </c>
      <c r="K17" s="144" t="s">
        <v>13</v>
      </c>
      <c r="L17" s="151">
        <v>10472</v>
      </c>
      <c r="M17" s="57">
        <v>130.9</v>
      </c>
      <c r="N17" s="144" t="s">
        <v>18</v>
      </c>
      <c r="O17" s="147">
        <v>32.9</v>
      </c>
      <c r="P17" s="61">
        <v>135</v>
      </c>
      <c r="Q17" s="144" t="s">
        <v>25</v>
      </c>
      <c r="R17" s="147">
        <v>378.7</v>
      </c>
      <c r="S17" s="61">
        <v>114.9</v>
      </c>
      <c r="T17" s="144" t="s">
        <v>35</v>
      </c>
      <c r="U17" s="147">
        <v>10.9994</v>
      </c>
      <c r="V17" s="61">
        <v>43.46403550019954</v>
      </c>
      <c r="W17" s="144" t="s">
        <v>29</v>
      </c>
      <c r="X17" s="166">
        <v>60.96</v>
      </c>
      <c r="Y17" s="84">
        <v>32.653</v>
      </c>
      <c r="Z17" s="85">
        <f t="shared" si="0"/>
        <v>28.307000000000002</v>
      </c>
      <c r="AA17" s="86">
        <f t="shared" si="1"/>
        <v>186.69035004440636</v>
      </c>
      <c r="AB17" s="144" t="s">
        <v>16</v>
      </c>
      <c r="AC17" s="166">
        <v>399.859</v>
      </c>
      <c r="AD17" s="86" t="s">
        <v>79</v>
      </c>
      <c r="AE17" s="144" t="s">
        <v>20</v>
      </c>
      <c r="AF17" s="166">
        <v>6.703</v>
      </c>
      <c r="AG17" s="88">
        <v>29.8</v>
      </c>
      <c r="AH17" s="89">
        <v>0.24100000000000002</v>
      </c>
      <c r="AI17" s="90">
        <v>0.156</v>
      </c>
      <c r="AJ17" s="144" t="s">
        <v>34</v>
      </c>
      <c r="AK17" s="175">
        <v>32129.7</v>
      </c>
      <c r="AL17" s="92">
        <v>106.8</v>
      </c>
      <c r="AM17" s="93">
        <v>0.7701787272396039</v>
      </c>
      <c r="AN17" s="90">
        <v>0.752765596970301</v>
      </c>
      <c r="AO17" s="144" t="s">
        <v>23</v>
      </c>
      <c r="AP17" s="166">
        <v>14.584</v>
      </c>
      <c r="AQ17" s="94">
        <v>102.5</v>
      </c>
      <c r="AR17" s="144" t="s">
        <v>21</v>
      </c>
      <c r="AS17" s="157">
        <v>556</v>
      </c>
      <c r="AT17" s="96">
        <v>145.9</v>
      </c>
      <c r="AU17" s="180">
        <v>0.011000000000000001</v>
      </c>
      <c r="AV17" s="138">
        <v>0.008</v>
      </c>
    </row>
    <row r="18" spans="1:48" s="7" customFormat="1" ht="13.5" customHeight="1">
      <c r="A18" s="8">
        <v>15</v>
      </c>
      <c r="B18" s="144" t="s">
        <v>36</v>
      </c>
      <c r="C18" s="141">
        <v>1215.3826999999999</v>
      </c>
      <c r="D18" s="57">
        <v>127.7</v>
      </c>
      <c r="E18" s="144" t="s">
        <v>40</v>
      </c>
      <c r="F18" s="141">
        <v>484</v>
      </c>
      <c r="G18" s="57">
        <v>126.9</v>
      </c>
      <c r="H18" s="144" t="s">
        <v>6</v>
      </c>
      <c r="I18" s="147">
        <v>687.5</v>
      </c>
      <c r="J18" s="61">
        <v>175</v>
      </c>
      <c r="K18" s="144" t="s">
        <v>17</v>
      </c>
      <c r="L18" s="151">
        <v>3152</v>
      </c>
      <c r="M18" s="57">
        <v>114.7</v>
      </c>
      <c r="N18" s="144" t="s">
        <v>39</v>
      </c>
      <c r="O18" s="147">
        <v>37.5</v>
      </c>
      <c r="P18" s="61">
        <v>128.2</v>
      </c>
      <c r="Q18" s="144" t="s">
        <v>26</v>
      </c>
      <c r="R18" s="147">
        <v>1115.6</v>
      </c>
      <c r="S18" s="61">
        <v>114.7</v>
      </c>
      <c r="T18" s="144" t="s">
        <v>11</v>
      </c>
      <c r="U18" s="147">
        <v>1.9088</v>
      </c>
      <c r="V18" s="61">
        <v>33.79902611775122</v>
      </c>
      <c r="W18" s="144" t="s">
        <v>14</v>
      </c>
      <c r="X18" s="166">
        <v>305.57</v>
      </c>
      <c r="Y18" s="84">
        <v>174.783</v>
      </c>
      <c r="Z18" s="85">
        <f t="shared" si="0"/>
        <v>130.787</v>
      </c>
      <c r="AA18" s="86">
        <f t="shared" si="1"/>
        <v>174.82821555872138</v>
      </c>
      <c r="AB18" s="144" t="s">
        <v>41</v>
      </c>
      <c r="AC18" s="166">
        <v>30.516</v>
      </c>
      <c r="AD18" s="86" t="s">
        <v>79</v>
      </c>
      <c r="AE18" s="310" t="s">
        <v>24</v>
      </c>
      <c r="AF18" s="314">
        <v>4.684</v>
      </c>
      <c r="AG18" s="299">
        <v>36.9</v>
      </c>
      <c r="AH18" s="300">
        <v>0.4</v>
      </c>
      <c r="AI18" s="301">
        <v>0.278</v>
      </c>
      <c r="AJ18" s="144" t="s">
        <v>22</v>
      </c>
      <c r="AK18" s="175">
        <v>32859.2</v>
      </c>
      <c r="AL18" s="92">
        <v>106.7</v>
      </c>
      <c r="AM18" s="93">
        <v>0.7876655192582436</v>
      </c>
      <c r="AN18" s="90">
        <v>0.7709537572254336</v>
      </c>
      <c r="AO18" s="144" t="s">
        <v>20</v>
      </c>
      <c r="AP18" s="166">
        <v>20.818</v>
      </c>
      <c r="AQ18" s="94">
        <v>102.4</v>
      </c>
      <c r="AR18" s="144" t="s">
        <v>32</v>
      </c>
      <c r="AS18" s="157">
        <v>285</v>
      </c>
      <c r="AT18" s="96">
        <v>148.4</v>
      </c>
      <c r="AU18" s="180">
        <v>0.016</v>
      </c>
      <c r="AV18" s="138">
        <v>0.011000000000000001</v>
      </c>
    </row>
    <row r="19" spans="1:48" s="7" customFormat="1" ht="13.5" customHeight="1">
      <c r="A19" s="8">
        <v>16</v>
      </c>
      <c r="B19" s="144" t="s">
        <v>27</v>
      </c>
      <c r="C19" s="141">
        <v>807.2675</v>
      </c>
      <c r="D19" s="57">
        <v>127.3</v>
      </c>
      <c r="E19" s="144" t="s">
        <v>10</v>
      </c>
      <c r="F19" s="141">
        <v>842.8</v>
      </c>
      <c r="G19" s="57">
        <v>126.4</v>
      </c>
      <c r="H19" s="144" t="s">
        <v>73</v>
      </c>
      <c r="I19" s="147">
        <v>9.1</v>
      </c>
      <c r="J19" s="61">
        <v>138.1</v>
      </c>
      <c r="K19" s="144" t="s">
        <v>28</v>
      </c>
      <c r="L19" s="151">
        <v>2094</v>
      </c>
      <c r="M19" s="57">
        <v>110.6</v>
      </c>
      <c r="N19" s="144" t="s">
        <v>5</v>
      </c>
      <c r="O19" s="147">
        <v>537.4</v>
      </c>
      <c r="P19" s="61">
        <v>117.2</v>
      </c>
      <c r="Q19" s="144" t="s">
        <v>15</v>
      </c>
      <c r="R19" s="147">
        <v>1439.9</v>
      </c>
      <c r="S19" s="61">
        <v>114.3</v>
      </c>
      <c r="T19" s="144" t="s">
        <v>38</v>
      </c>
      <c r="U19" s="147">
        <v>0.279</v>
      </c>
      <c r="V19" s="61" t="s">
        <v>7</v>
      </c>
      <c r="W19" s="144" t="s">
        <v>37</v>
      </c>
      <c r="X19" s="166">
        <v>336.583</v>
      </c>
      <c r="Y19" s="84">
        <v>195.686</v>
      </c>
      <c r="Z19" s="85">
        <f t="shared" si="0"/>
        <v>140.89700000000002</v>
      </c>
      <c r="AA19" s="86">
        <f t="shared" si="1"/>
        <v>172.00157395010373</v>
      </c>
      <c r="AB19" s="144" t="s">
        <v>35</v>
      </c>
      <c r="AC19" s="166">
        <v>46.055</v>
      </c>
      <c r="AD19" s="86" t="s">
        <v>88</v>
      </c>
      <c r="AE19" s="144" t="s">
        <v>17</v>
      </c>
      <c r="AF19" s="166">
        <v>13.801</v>
      </c>
      <c r="AG19" s="88">
        <v>37.1</v>
      </c>
      <c r="AH19" s="89">
        <v>0.304</v>
      </c>
      <c r="AI19" s="90">
        <v>0.26899999999999996</v>
      </c>
      <c r="AJ19" s="144" t="s">
        <v>25</v>
      </c>
      <c r="AK19" s="175">
        <v>32552.1</v>
      </c>
      <c r="AL19" s="92">
        <v>105.9</v>
      </c>
      <c r="AM19" s="93">
        <v>0.7803040472514934</v>
      </c>
      <c r="AN19" s="90">
        <v>0.7734203707394858</v>
      </c>
      <c r="AO19" s="144" t="s">
        <v>21</v>
      </c>
      <c r="AP19" s="166">
        <v>15.531</v>
      </c>
      <c r="AQ19" s="94">
        <v>102</v>
      </c>
      <c r="AR19" s="144" t="s">
        <v>75</v>
      </c>
      <c r="AS19" s="157">
        <v>689</v>
      </c>
      <c r="AT19" s="96">
        <v>148.5</v>
      </c>
      <c r="AU19" s="180">
        <v>0.013000000000000001</v>
      </c>
      <c r="AV19" s="138">
        <v>0.008</v>
      </c>
    </row>
    <row r="20" spans="1:48" s="7" customFormat="1" ht="13.5" customHeight="1">
      <c r="A20" s="8">
        <v>17</v>
      </c>
      <c r="B20" s="144" t="s">
        <v>34</v>
      </c>
      <c r="C20" s="141">
        <v>739.7364</v>
      </c>
      <c r="D20" s="57">
        <v>126.6</v>
      </c>
      <c r="E20" s="144" t="s">
        <v>20</v>
      </c>
      <c r="F20" s="141">
        <v>730.4</v>
      </c>
      <c r="G20" s="57">
        <v>125.9</v>
      </c>
      <c r="H20" s="310" t="s">
        <v>24</v>
      </c>
      <c r="I20" s="312">
        <v>7.8</v>
      </c>
      <c r="J20" s="292">
        <v>136.5</v>
      </c>
      <c r="K20" s="144" t="s">
        <v>20</v>
      </c>
      <c r="L20" s="151">
        <v>8801</v>
      </c>
      <c r="M20" s="57">
        <v>110.3</v>
      </c>
      <c r="N20" s="144" t="s">
        <v>16</v>
      </c>
      <c r="O20" s="147">
        <v>450.4</v>
      </c>
      <c r="P20" s="61">
        <v>116.3</v>
      </c>
      <c r="Q20" s="184" t="s">
        <v>4</v>
      </c>
      <c r="R20" s="185">
        <v>117630.3</v>
      </c>
      <c r="S20" s="61">
        <v>113.7</v>
      </c>
      <c r="T20" s="144" t="s">
        <v>40</v>
      </c>
      <c r="U20" s="147">
        <v>0.1154</v>
      </c>
      <c r="V20" s="61" t="s">
        <v>7</v>
      </c>
      <c r="W20" s="144" t="s">
        <v>6</v>
      </c>
      <c r="X20" s="166">
        <v>259.566</v>
      </c>
      <c r="Y20" s="84">
        <v>158.956</v>
      </c>
      <c r="Z20" s="85">
        <f t="shared" si="0"/>
        <v>100.60999999999999</v>
      </c>
      <c r="AA20" s="86">
        <f t="shared" si="1"/>
        <v>163.29424494828757</v>
      </c>
      <c r="AB20" s="144" t="s">
        <v>75</v>
      </c>
      <c r="AC20" s="166">
        <v>316.299</v>
      </c>
      <c r="AD20" s="86" t="s">
        <v>88</v>
      </c>
      <c r="AE20" s="144" t="s">
        <v>34</v>
      </c>
      <c r="AF20" s="166">
        <v>11.558</v>
      </c>
      <c r="AG20" s="88">
        <v>38.9</v>
      </c>
      <c r="AH20" s="89">
        <v>0.313</v>
      </c>
      <c r="AI20" s="90">
        <v>0.5329999999999999</v>
      </c>
      <c r="AJ20" s="144" t="s">
        <v>75</v>
      </c>
      <c r="AK20" s="175">
        <v>31961.9</v>
      </c>
      <c r="AL20" s="92">
        <v>105.7</v>
      </c>
      <c r="AM20" s="93">
        <v>0.7661564055113959</v>
      </c>
      <c r="AN20" s="90">
        <v>0.7557056009567471</v>
      </c>
      <c r="AO20" s="184" t="s">
        <v>4</v>
      </c>
      <c r="AP20" s="191">
        <v>1021.747</v>
      </c>
      <c r="AQ20" s="198">
        <v>101.8</v>
      </c>
      <c r="AR20" s="144" t="s">
        <v>36</v>
      </c>
      <c r="AS20" s="157">
        <v>416</v>
      </c>
      <c r="AT20" s="96">
        <v>149.1</v>
      </c>
      <c r="AU20" s="180">
        <v>0.013000000000000001</v>
      </c>
      <c r="AV20" s="138">
        <v>0.009000000000000001</v>
      </c>
    </row>
    <row r="21" spans="1:48" s="7" customFormat="1" ht="13.5" customHeight="1">
      <c r="A21" s="8">
        <v>18</v>
      </c>
      <c r="B21" s="144" t="s">
        <v>21</v>
      </c>
      <c r="C21" s="141">
        <v>11273.8891</v>
      </c>
      <c r="D21" s="57">
        <v>121.1</v>
      </c>
      <c r="E21" s="310" t="s">
        <v>24</v>
      </c>
      <c r="F21" s="311">
        <v>105.6</v>
      </c>
      <c r="G21" s="290">
        <v>125.3</v>
      </c>
      <c r="H21" s="144" t="s">
        <v>35</v>
      </c>
      <c r="I21" s="147">
        <v>8.3</v>
      </c>
      <c r="J21" s="61">
        <v>134.6</v>
      </c>
      <c r="K21" s="144" t="s">
        <v>37</v>
      </c>
      <c r="L21" s="151">
        <v>3215</v>
      </c>
      <c r="M21" s="57">
        <v>100.5</v>
      </c>
      <c r="N21" s="144" t="s">
        <v>75</v>
      </c>
      <c r="O21" s="147">
        <v>12.7</v>
      </c>
      <c r="P21" s="61">
        <v>114.8</v>
      </c>
      <c r="Q21" s="144" t="s">
        <v>11</v>
      </c>
      <c r="R21" s="147">
        <v>8074.3</v>
      </c>
      <c r="S21" s="61">
        <v>113.4</v>
      </c>
      <c r="T21" s="144" t="s">
        <v>6</v>
      </c>
      <c r="U21" s="147" t="s">
        <v>7</v>
      </c>
      <c r="V21" s="61" t="s">
        <v>7</v>
      </c>
      <c r="W21" s="144" t="s">
        <v>25</v>
      </c>
      <c r="X21" s="166">
        <v>95.037</v>
      </c>
      <c r="Y21" s="84">
        <v>78.063</v>
      </c>
      <c r="Z21" s="85">
        <f t="shared" si="0"/>
        <v>16.974000000000004</v>
      </c>
      <c r="AA21" s="86">
        <f t="shared" si="1"/>
        <v>121.74397601936897</v>
      </c>
      <c r="AB21" s="144" t="s">
        <v>27</v>
      </c>
      <c r="AC21" s="166">
        <v>24.786</v>
      </c>
      <c r="AD21" s="86">
        <v>194.7</v>
      </c>
      <c r="AE21" s="144" t="s">
        <v>35</v>
      </c>
      <c r="AF21" s="166">
        <v>11.279</v>
      </c>
      <c r="AG21" s="88">
        <v>39.4</v>
      </c>
      <c r="AH21" s="89">
        <v>0.32</v>
      </c>
      <c r="AI21" s="90">
        <v>0.33299999999999996</v>
      </c>
      <c r="AJ21" s="144" t="s">
        <v>42</v>
      </c>
      <c r="AK21" s="175">
        <v>51873.5</v>
      </c>
      <c r="AL21" s="92">
        <v>105.6</v>
      </c>
      <c r="AM21" s="93">
        <v>1.243455936640043</v>
      </c>
      <c r="AN21" s="90">
        <v>1.2218955551126172</v>
      </c>
      <c r="AO21" s="144" t="s">
        <v>19</v>
      </c>
      <c r="AP21" s="166">
        <v>21.579</v>
      </c>
      <c r="AQ21" s="94">
        <v>101.8</v>
      </c>
      <c r="AR21" s="144" t="s">
        <v>37</v>
      </c>
      <c r="AS21" s="157">
        <v>533</v>
      </c>
      <c r="AT21" s="96">
        <v>150.1</v>
      </c>
      <c r="AU21" s="180">
        <v>0.012</v>
      </c>
      <c r="AV21" s="138">
        <v>0.008</v>
      </c>
    </row>
    <row r="22" spans="1:48" s="7" customFormat="1" ht="13.5" customHeight="1">
      <c r="A22" s="8">
        <v>19</v>
      </c>
      <c r="B22" s="144" t="s">
        <v>30</v>
      </c>
      <c r="C22" s="141">
        <v>349.0931</v>
      </c>
      <c r="D22" s="57">
        <v>119.4</v>
      </c>
      <c r="E22" s="144" t="s">
        <v>27</v>
      </c>
      <c r="F22" s="141">
        <v>634.6</v>
      </c>
      <c r="G22" s="57">
        <v>122.3</v>
      </c>
      <c r="H22" s="144" t="s">
        <v>21</v>
      </c>
      <c r="I22" s="147">
        <v>16.2</v>
      </c>
      <c r="J22" s="61">
        <v>133.3</v>
      </c>
      <c r="K22" s="144" t="s">
        <v>19</v>
      </c>
      <c r="L22" s="151">
        <v>6199</v>
      </c>
      <c r="M22" s="57">
        <v>98.9</v>
      </c>
      <c r="N22" s="144" t="s">
        <v>42</v>
      </c>
      <c r="O22" s="147">
        <v>10739</v>
      </c>
      <c r="P22" s="61">
        <v>112</v>
      </c>
      <c r="Q22" s="144" t="s">
        <v>73</v>
      </c>
      <c r="R22" s="147">
        <v>281.6</v>
      </c>
      <c r="S22" s="61">
        <v>112.4</v>
      </c>
      <c r="T22" s="144" t="s">
        <v>21</v>
      </c>
      <c r="U22" s="147" t="s">
        <v>7</v>
      </c>
      <c r="V22" s="61" t="s">
        <v>7</v>
      </c>
      <c r="W22" s="144" t="s">
        <v>20</v>
      </c>
      <c r="X22" s="166">
        <v>93.645</v>
      </c>
      <c r="Y22" s="84">
        <v>85.413</v>
      </c>
      <c r="Z22" s="85">
        <f t="shared" si="0"/>
        <v>8.232</v>
      </c>
      <c r="AA22" s="86">
        <f t="shared" si="1"/>
        <v>109.63787713814057</v>
      </c>
      <c r="AB22" s="144" t="s">
        <v>39</v>
      </c>
      <c r="AC22" s="166">
        <v>225.261</v>
      </c>
      <c r="AD22" s="86">
        <v>188.2</v>
      </c>
      <c r="AE22" s="144" t="s">
        <v>33</v>
      </c>
      <c r="AF22" s="166">
        <v>2.709</v>
      </c>
      <c r="AG22" s="88">
        <v>41.9</v>
      </c>
      <c r="AH22" s="89">
        <v>0.20800000000000002</v>
      </c>
      <c r="AI22" s="90">
        <v>0.12</v>
      </c>
      <c r="AJ22" s="144" t="s">
        <v>5</v>
      </c>
      <c r="AK22" s="175">
        <v>35458.7</v>
      </c>
      <c r="AL22" s="92">
        <v>105.5</v>
      </c>
      <c r="AM22" s="93">
        <v>0.8499779467461862</v>
      </c>
      <c r="AN22" s="90">
        <v>0.8399192744668128</v>
      </c>
      <c r="AO22" s="144" t="s">
        <v>75</v>
      </c>
      <c r="AP22" s="166">
        <v>16.952</v>
      </c>
      <c r="AQ22" s="94">
        <v>101.3</v>
      </c>
      <c r="AR22" s="144" t="s">
        <v>17</v>
      </c>
      <c r="AS22" s="157">
        <v>602</v>
      </c>
      <c r="AT22" s="96">
        <v>153.2</v>
      </c>
      <c r="AU22" s="180">
        <v>0.01</v>
      </c>
      <c r="AV22" s="138">
        <v>0.006</v>
      </c>
    </row>
    <row r="23" spans="1:48" s="7" customFormat="1" ht="13.5" customHeight="1">
      <c r="A23" s="8">
        <v>20</v>
      </c>
      <c r="B23" s="144" t="s">
        <v>11</v>
      </c>
      <c r="C23" s="141">
        <v>6670.8748</v>
      </c>
      <c r="D23" s="57">
        <v>117.5</v>
      </c>
      <c r="E23" s="144" t="s">
        <v>16</v>
      </c>
      <c r="F23" s="141">
        <v>848.1</v>
      </c>
      <c r="G23" s="57">
        <v>120.9</v>
      </c>
      <c r="H23" s="144" t="s">
        <v>14</v>
      </c>
      <c r="I23" s="147">
        <v>382.1</v>
      </c>
      <c r="J23" s="61">
        <v>111.2</v>
      </c>
      <c r="K23" s="144" t="s">
        <v>36</v>
      </c>
      <c r="L23" s="151">
        <v>2799</v>
      </c>
      <c r="M23" s="57">
        <v>98</v>
      </c>
      <c r="N23" s="144" t="s">
        <v>38</v>
      </c>
      <c r="O23" s="147">
        <v>23.8</v>
      </c>
      <c r="P23" s="61">
        <v>111.1</v>
      </c>
      <c r="Q23" s="144" t="s">
        <v>43</v>
      </c>
      <c r="R23" s="147">
        <v>1311.3</v>
      </c>
      <c r="S23" s="61">
        <v>112.4</v>
      </c>
      <c r="T23" s="144" t="s">
        <v>27</v>
      </c>
      <c r="U23" s="147" t="s">
        <v>7</v>
      </c>
      <c r="V23" s="61" t="s">
        <v>7</v>
      </c>
      <c r="W23" s="144" t="s">
        <v>11</v>
      </c>
      <c r="X23" s="166">
        <v>10481.413</v>
      </c>
      <c r="Y23" s="84">
        <v>9713.377</v>
      </c>
      <c r="Z23" s="85">
        <f t="shared" si="0"/>
        <v>768.0360000000001</v>
      </c>
      <c r="AA23" s="86">
        <f t="shared" si="1"/>
        <v>107.90699259382191</v>
      </c>
      <c r="AB23" s="144" t="s">
        <v>37</v>
      </c>
      <c r="AC23" s="166">
        <v>352.585</v>
      </c>
      <c r="AD23" s="86">
        <v>165.9</v>
      </c>
      <c r="AE23" s="144" t="s">
        <v>18</v>
      </c>
      <c r="AF23" s="174">
        <v>17.689</v>
      </c>
      <c r="AG23" s="88">
        <v>45.9</v>
      </c>
      <c r="AH23" s="89">
        <v>0.15</v>
      </c>
      <c r="AI23" s="90">
        <v>0.297</v>
      </c>
      <c r="AJ23" s="144" t="s">
        <v>16</v>
      </c>
      <c r="AK23" s="175">
        <v>30792.1</v>
      </c>
      <c r="AL23" s="92">
        <v>105.2</v>
      </c>
      <c r="AM23" s="93">
        <v>0.7381152138686201</v>
      </c>
      <c r="AN23" s="90">
        <v>0.7344030296990233</v>
      </c>
      <c r="AO23" s="144" t="s">
        <v>13</v>
      </c>
      <c r="AP23" s="166">
        <v>28.164</v>
      </c>
      <c r="AQ23" s="94">
        <v>100.9</v>
      </c>
      <c r="AR23" s="144" t="s">
        <v>44</v>
      </c>
      <c r="AS23" s="157">
        <v>260</v>
      </c>
      <c r="AT23" s="96">
        <v>158.5</v>
      </c>
      <c r="AU23" s="180">
        <v>0.013000000000000001</v>
      </c>
      <c r="AV23" s="138">
        <v>0.008</v>
      </c>
    </row>
    <row r="24" spans="1:48" s="7" customFormat="1" ht="13.5" customHeight="1">
      <c r="A24" s="8">
        <v>21</v>
      </c>
      <c r="B24" s="144" t="s">
        <v>12</v>
      </c>
      <c r="C24" s="141">
        <v>3929.4657</v>
      </c>
      <c r="D24" s="57">
        <v>114.9</v>
      </c>
      <c r="E24" s="144" t="s">
        <v>45</v>
      </c>
      <c r="F24" s="141">
        <v>870.6</v>
      </c>
      <c r="G24" s="57">
        <v>120.9</v>
      </c>
      <c r="H24" s="144" t="s">
        <v>13</v>
      </c>
      <c r="I24" s="147">
        <v>100.3</v>
      </c>
      <c r="J24" s="61">
        <v>107.1</v>
      </c>
      <c r="K24" s="144" t="s">
        <v>42</v>
      </c>
      <c r="L24" s="151">
        <v>5876</v>
      </c>
      <c r="M24" s="57">
        <v>94.7</v>
      </c>
      <c r="N24" s="144" t="s">
        <v>43</v>
      </c>
      <c r="O24" s="147">
        <v>53.9</v>
      </c>
      <c r="P24" s="61">
        <v>106.3</v>
      </c>
      <c r="Q24" s="144" t="s">
        <v>13</v>
      </c>
      <c r="R24" s="147">
        <v>1944.7</v>
      </c>
      <c r="S24" s="61">
        <v>112.1</v>
      </c>
      <c r="T24" s="144" t="s">
        <v>23</v>
      </c>
      <c r="U24" s="147" t="s">
        <v>7</v>
      </c>
      <c r="V24" s="61" t="s">
        <v>7</v>
      </c>
      <c r="W24" s="144" t="s">
        <v>9</v>
      </c>
      <c r="X24" s="166">
        <v>367.008</v>
      </c>
      <c r="Y24" s="84">
        <v>341.581</v>
      </c>
      <c r="Z24" s="85">
        <f t="shared" si="0"/>
        <v>25.426999999999964</v>
      </c>
      <c r="AA24" s="86">
        <f t="shared" si="1"/>
        <v>107.44391520605654</v>
      </c>
      <c r="AB24" s="144" t="s">
        <v>6</v>
      </c>
      <c r="AC24" s="170">
        <v>290.997</v>
      </c>
      <c r="AD24" s="86">
        <v>147.3</v>
      </c>
      <c r="AE24" s="144" t="s">
        <v>29</v>
      </c>
      <c r="AF24" s="166">
        <v>28.855</v>
      </c>
      <c r="AG24" s="88">
        <v>60.1</v>
      </c>
      <c r="AH24" s="89">
        <v>0.25</v>
      </c>
      <c r="AI24" s="90">
        <v>0.33299999999999996</v>
      </c>
      <c r="AJ24" s="144" t="s">
        <v>12</v>
      </c>
      <c r="AK24" s="175">
        <v>48739.3</v>
      </c>
      <c r="AL24" s="92">
        <v>105.1</v>
      </c>
      <c r="AM24" s="93">
        <v>1.168326253919247</v>
      </c>
      <c r="AN24" s="90">
        <v>1.165163444289416</v>
      </c>
      <c r="AO24" s="144" t="s">
        <v>6</v>
      </c>
      <c r="AP24" s="166">
        <v>31.026</v>
      </c>
      <c r="AQ24" s="94">
        <v>100.8</v>
      </c>
      <c r="AR24" s="144" t="s">
        <v>34</v>
      </c>
      <c r="AS24" s="157">
        <v>410</v>
      </c>
      <c r="AT24" s="96">
        <v>158.9</v>
      </c>
      <c r="AU24" s="180">
        <v>0.012</v>
      </c>
      <c r="AV24" s="138">
        <v>0.008</v>
      </c>
    </row>
    <row r="25" spans="1:48" s="7" customFormat="1" ht="13.5" customHeight="1">
      <c r="A25" s="8">
        <v>22</v>
      </c>
      <c r="B25" s="184" t="s">
        <v>4</v>
      </c>
      <c r="C25" s="183">
        <v>151782.8352</v>
      </c>
      <c r="D25" s="57">
        <v>114.7</v>
      </c>
      <c r="E25" s="144" t="s">
        <v>23</v>
      </c>
      <c r="F25" s="141">
        <v>203.1</v>
      </c>
      <c r="G25" s="57">
        <v>114.5</v>
      </c>
      <c r="H25" s="144" t="s">
        <v>10</v>
      </c>
      <c r="I25" s="147">
        <v>4070.1</v>
      </c>
      <c r="J25" s="61">
        <v>103.8</v>
      </c>
      <c r="K25" s="144" t="s">
        <v>15</v>
      </c>
      <c r="L25" s="151">
        <v>14571</v>
      </c>
      <c r="M25" s="57">
        <v>89.3</v>
      </c>
      <c r="N25" s="184" t="s">
        <v>4</v>
      </c>
      <c r="O25" s="185">
        <v>92849</v>
      </c>
      <c r="P25" s="61">
        <v>105.2</v>
      </c>
      <c r="Q25" s="144" t="s">
        <v>6</v>
      </c>
      <c r="R25" s="147">
        <v>2720.1</v>
      </c>
      <c r="S25" s="61">
        <v>111.9</v>
      </c>
      <c r="T25" s="144" t="s">
        <v>28</v>
      </c>
      <c r="U25" s="147" t="s">
        <v>7</v>
      </c>
      <c r="V25" s="61" t="s">
        <v>7</v>
      </c>
      <c r="W25" s="144" t="s">
        <v>43</v>
      </c>
      <c r="X25" s="166">
        <v>537.672</v>
      </c>
      <c r="Y25" s="84">
        <v>521.797</v>
      </c>
      <c r="Z25" s="85">
        <f t="shared" si="0"/>
        <v>15.875</v>
      </c>
      <c r="AA25" s="86">
        <f t="shared" si="1"/>
        <v>103.04237088369615</v>
      </c>
      <c r="AB25" s="144" t="s">
        <v>14</v>
      </c>
      <c r="AC25" s="166">
        <v>347.039</v>
      </c>
      <c r="AD25" s="86">
        <v>143.9</v>
      </c>
      <c r="AE25" s="144" t="s">
        <v>14</v>
      </c>
      <c r="AF25" s="166">
        <v>41.469</v>
      </c>
      <c r="AG25" s="88">
        <v>62.4</v>
      </c>
      <c r="AH25" s="89">
        <v>0.3</v>
      </c>
      <c r="AI25" s="90">
        <v>0.345</v>
      </c>
      <c r="AJ25" s="144" t="s">
        <v>13</v>
      </c>
      <c r="AK25" s="175">
        <v>39500.1</v>
      </c>
      <c r="AL25" s="92">
        <v>104.8</v>
      </c>
      <c r="AM25" s="93">
        <v>0.9468540554016089</v>
      </c>
      <c r="AN25" s="90">
        <v>0.9394309348216066</v>
      </c>
      <c r="AO25" s="144" t="s">
        <v>29</v>
      </c>
      <c r="AP25" s="166">
        <v>16.893</v>
      </c>
      <c r="AQ25" s="94">
        <v>100.8</v>
      </c>
      <c r="AR25" s="144" t="s">
        <v>14</v>
      </c>
      <c r="AS25" s="157">
        <v>808</v>
      </c>
      <c r="AT25" s="96">
        <v>162.6</v>
      </c>
      <c r="AU25" s="180">
        <v>0.016</v>
      </c>
      <c r="AV25" s="138">
        <v>0.01</v>
      </c>
    </row>
    <row r="26" spans="1:48" s="7" customFormat="1" ht="13.5" customHeight="1">
      <c r="A26" s="8">
        <v>23</v>
      </c>
      <c r="B26" s="144" t="s">
        <v>28</v>
      </c>
      <c r="C26" s="141">
        <v>322.0263</v>
      </c>
      <c r="D26" s="57">
        <v>113.8</v>
      </c>
      <c r="E26" s="144" t="s">
        <v>39</v>
      </c>
      <c r="F26" s="141">
        <v>1182.3</v>
      </c>
      <c r="G26" s="57">
        <v>112.6</v>
      </c>
      <c r="H26" s="144" t="s">
        <v>37</v>
      </c>
      <c r="I26" s="147">
        <v>10.2</v>
      </c>
      <c r="J26" s="61">
        <v>103.2</v>
      </c>
      <c r="K26" s="144" t="s">
        <v>30</v>
      </c>
      <c r="L26" s="151">
        <v>2210</v>
      </c>
      <c r="M26" s="57">
        <v>88.4</v>
      </c>
      <c r="N26" s="144" t="s">
        <v>35</v>
      </c>
      <c r="O26" s="147">
        <v>140.7</v>
      </c>
      <c r="P26" s="61">
        <v>105.2</v>
      </c>
      <c r="Q26" s="144" t="s">
        <v>19</v>
      </c>
      <c r="R26" s="147">
        <v>1356.4</v>
      </c>
      <c r="S26" s="61">
        <v>111.9</v>
      </c>
      <c r="T26" s="144" t="s">
        <v>29</v>
      </c>
      <c r="U26" s="147" t="s">
        <v>7</v>
      </c>
      <c r="V26" s="61" t="s">
        <v>7</v>
      </c>
      <c r="W26" s="144" t="s">
        <v>21</v>
      </c>
      <c r="X26" s="166">
        <v>1137.475</v>
      </c>
      <c r="Y26" s="84">
        <v>1104.566</v>
      </c>
      <c r="Z26" s="85">
        <f t="shared" si="0"/>
        <v>32.90899999999988</v>
      </c>
      <c r="AA26" s="86">
        <f t="shared" si="1"/>
        <v>102.97936021930785</v>
      </c>
      <c r="AB26" s="144" t="s">
        <v>26</v>
      </c>
      <c r="AC26" s="166">
        <v>66.632</v>
      </c>
      <c r="AD26" s="86">
        <v>143.6</v>
      </c>
      <c r="AE26" s="144" t="s">
        <v>8</v>
      </c>
      <c r="AF26" s="166">
        <v>230.258</v>
      </c>
      <c r="AG26" s="88">
        <v>71.8</v>
      </c>
      <c r="AH26" s="89">
        <v>0.595</v>
      </c>
      <c r="AI26" s="90">
        <v>0.5579999999999999</v>
      </c>
      <c r="AJ26" s="144" t="s">
        <v>18</v>
      </c>
      <c r="AK26" s="175">
        <v>31467.7</v>
      </c>
      <c r="AL26" s="92">
        <v>104.6</v>
      </c>
      <c r="AM26" s="93">
        <v>0.7543099728649095</v>
      </c>
      <c r="AN26" s="90">
        <v>0.7582220450468408</v>
      </c>
      <c r="AO26" s="144" t="s">
        <v>74</v>
      </c>
      <c r="AP26" s="166">
        <v>5.963</v>
      </c>
      <c r="AQ26" s="94">
        <v>100.7</v>
      </c>
      <c r="AR26" s="144" t="s">
        <v>23</v>
      </c>
      <c r="AS26" s="157">
        <v>798</v>
      </c>
      <c r="AT26" s="96">
        <v>163.2</v>
      </c>
      <c r="AU26" s="180">
        <v>0.015</v>
      </c>
      <c r="AV26" s="138">
        <v>0.009000000000000001</v>
      </c>
    </row>
    <row r="27" spans="1:48" s="7" customFormat="1" ht="13.5" customHeight="1">
      <c r="A27" s="8">
        <v>24</v>
      </c>
      <c r="B27" s="144" t="s">
        <v>72</v>
      </c>
      <c r="C27" s="141">
        <v>913.39</v>
      </c>
      <c r="D27" s="57">
        <v>112.4</v>
      </c>
      <c r="E27" s="144" t="s">
        <v>43</v>
      </c>
      <c r="F27" s="141">
        <v>471</v>
      </c>
      <c r="G27" s="57">
        <v>110.7</v>
      </c>
      <c r="H27" s="144" t="s">
        <v>38</v>
      </c>
      <c r="I27" s="147">
        <v>5.5</v>
      </c>
      <c r="J27" s="61">
        <v>103</v>
      </c>
      <c r="K27" s="144" t="s">
        <v>40</v>
      </c>
      <c r="L27" s="151">
        <v>1544</v>
      </c>
      <c r="M27" s="57">
        <v>84.5</v>
      </c>
      <c r="N27" s="144" t="s">
        <v>11</v>
      </c>
      <c r="O27" s="147">
        <v>43480.4</v>
      </c>
      <c r="P27" s="61">
        <v>104.9</v>
      </c>
      <c r="Q27" s="144" t="s">
        <v>17</v>
      </c>
      <c r="R27" s="147">
        <v>1221.9</v>
      </c>
      <c r="S27" s="61">
        <v>111.8</v>
      </c>
      <c r="T27" s="144" t="s">
        <v>14</v>
      </c>
      <c r="U27" s="147" t="s">
        <v>7</v>
      </c>
      <c r="V27" s="61" t="s">
        <v>7</v>
      </c>
      <c r="W27" s="144" t="s">
        <v>34</v>
      </c>
      <c r="X27" s="166">
        <v>80.075</v>
      </c>
      <c r="Y27" s="84">
        <v>85.5</v>
      </c>
      <c r="Z27" s="85">
        <f t="shared" si="0"/>
        <v>-5.424999999999997</v>
      </c>
      <c r="AA27" s="86">
        <f t="shared" si="1"/>
        <v>93.65497076023392</v>
      </c>
      <c r="AB27" s="144" t="s">
        <v>25</v>
      </c>
      <c r="AC27" s="166">
        <v>100.876</v>
      </c>
      <c r="AD27" s="86">
        <v>118.3</v>
      </c>
      <c r="AE27" s="144" t="s">
        <v>25</v>
      </c>
      <c r="AF27" s="166">
        <v>5.839</v>
      </c>
      <c r="AG27" s="88">
        <v>80.8</v>
      </c>
      <c r="AH27" s="89">
        <v>0.2</v>
      </c>
      <c r="AI27" s="90">
        <v>0.267</v>
      </c>
      <c r="AJ27" s="144" t="s">
        <v>6</v>
      </c>
      <c r="AK27" s="175">
        <v>32039.3</v>
      </c>
      <c r="AL27" s="92">
        <v>104.5</v>
      </c>
      <c r="AM27" s="93">
        <v>0.7680117553431199</v>
      </c>
      <c r="AN27" s="90">
        <v>0.7711530795295993</v>
      </c>
      <c r="AO27" s="144" t="s">
        <v>30</v>
      </c>
      <c r="AP27" s="166">
        <v>4.362</v>
      </c>
      <c r="AQ27" s="94">
        <v>100.4</v>
      </c>
      <c r="AR27" s="144" t="s">
        <v>22</v>
      </c>
      <c r="AS27" s="157">
        <v>704</v>
      </c>
      <c r="AT27" s="96">
        <v>165.6</v>
      </c>
      <c r="AU27" s="180">
        <v>0.013999999999999999</v>
      </c>
      <c r="AV27" s="138">
        <v>0.008</v>
      </c>
    </row>
    <row r="28" spans="1:48" s="7" customFormat="1" ht="13.5" customHeight="1">
      <c r="A28" s="8">
        <v>25</v>
      </c>
      <c r="B28" s="144" t="s">
        <v>5</v>
      </c>
      <c r="C28" s="141">
        <v>350.14009999999996</v>
      </c>
      <c r="D28" s="57">
        <v>111.4</v>
      </c>
      <c r="E28" s="144" t="s">
        <v>31</v>
      </c>
      <c r="F28" s="141">
        <v>1146.4</v>
      </c>
      <c r="G28" s="57">
        <v>108.7</v>
      </c>
      <c r="H28" s="144" t="s">
        <v>34</v>
      </c>
      <c r="I28" s="147">
        <v>4.8</v>
      </c>
      <c r="J28" s="61">
        <v>98.6</v>
      </c>
      <c r="K28" s="144" t="s">
        <v>14</v>
      </c>
      <c r="L28" s="151">
        <v>1441</v>
      </c>
      <c r="M28" s="57">
        <v>82.3</v>
      </c>
      <c r="N28" s="144" t="s">
        <v>73</v>
      </c>
      <c r="O28" s="147">
        <v>38.6</v>
      </c>
      <c r="P28" s="61">
        <v>104.8</v>
      </c>
      <c r="Q28" s="144" t="s">
        <v>23</v>
      </c>
      <c r="R28" s="147">
        <v>1113.7</v>
      </c>
      <c r="S28" s="61">
        <v>111</v>
      </c>
      <c r="T28" s="144" t="s">
        <v>15</v>
      </c>
      <c r="U28" s="147" t="s">
        <v>7</v>
      </c>
      <c r="V28" s="61" t="s">
        <v>7</v>
      </c>
      <c r="W28" s="144" t="s">
        <v>38</v>
      </c>
      <c r="X28" s="166">
        <v>81.381</v>
      </c>
      <c r="Y28" s="84">
        <v>90.281</v>
      </c>
      <c r="Z28" s="85">
        <f t="shared" si="0"/>
        <v>-8.900000000000006</v>
      </c>
      <c r="AA28" s="86">
        <f t="shared" si="1"/>
        <v>90.1418903202224</v>
      </c>
      <c r="AB28" s="144" t="s">
        <v>11</v>
      </c>
      <c r="AC28" s="166">
        <v>12119.412</v>
      </c>
      <c r="AD28" s="86">
        <v>114.7</v>
      </c>
      <c r="AE28" s="144" t="s">
        <v>6</v>
      </c>
      <c r="AF28" s="166">
        <v>31.431</v>
      </c>
      <c r="AG28" s="88">
        <v>81.5</v>
      </c>
      <c r="AH28" s="89">
        <v>0.222</v>
      </c>
      <c r="AI28" s="90">
        <v>0.19399999999999998</v>
      </c>
      <c r="AJ28" s="144" t="s">
        <v>15</v>
      </c>
      <c r="AK28" s="175">
        <v>34840.9</v>
      </c>
      <c r="AL28" s="92">
        <v>104.5</v>
      </c>
      <c r="AM28" s="93">
        <v>0.8351687073916755</v>
      </c>
      <c r="AN28" s="90">
        <v>0.836306557703807</v>
      </c>
      <c r="AO28" s="144" t="s">
        <v>11</v>
      </c>
      <c r="AP28" s="166">
        <v>69.724</v>
      </c>
      <c r="AQ28" s="94">
        <v>100.2</v>
      </c>
      <c r="AR28" s="144" t="s">
        <v>18</v>
      </c>
      <c r="AS28" s="157">
        <v>498</v>
      </c>
      <c r="AT28" s="96">
        <v>168.8</v>
      </c>
      <c r="AU28" s="180">
        <v>0.009000000000000001</v>
      </c>
      <c r="AV28" s="138">
        <v>0.006</v>
      </c>
    </row>
    <row r="29" spans="1:48" s="7" customFormat="1" ht="13.5" customHeight="1">
      <c r="A29" s="8">
        <v>26</v>
      </c>
      <c r="B29" s="144" t="s">
        <v>13</v>
      </c>
      <c r="C29" s="141">
        <v>3564.8609</v>
      </c>
      <c r="D29" s="57">
        <v>111</v>
      </c>
      <c r="E29" s="144" t="s">
        <v>30</v>
      </c>
      <c r="F29" s="141">
        <v>778.1</v>
      </c>
      <c r="G29" s="57">
        <v>104.6</v>
      </c>
      <c r="H29" s="144" t="s">
        <v>25</v>
      </c>
      <c r="I29" s="147">
        <v>0</v>
      </c>
      <c r="J29" s="59">
        <v>93.4</v>
      </c>
      <c r="K29" s="144" t="s">
        <v>72</v>
      </c>
      <c r="L29" s="151">
        <v>6202</v>
      </c>
      <c r="M29" s="57">
        <v>80.9</v>
      </c>
      <c r="N29" s="144" t="s">
        <v>13</v>
      </c>
      <c r="O29" s="147">
        <v>5136.5</v>
      </c>
      <c r="P29" s="61">
        <v>102.8</v>
      </c>
      <c r="Q29" s="144" t="s">
        <v>34</v>
      </c>
      <c r="R29" s="147">
        <v>826</v>
      </c>
      <c r="S29" s="61">
        <v>110.6</v>
      </c>
      <c r="T29" s="144" t="s">
        <v>17</v>
      </c>
      <c r="U29" s="147" t="s">
        <v>7</v>
      </c>
      <c r="V29" s="61" t="s">
        <v>7</v>
      </c>
      <c r="W29" s="144" t="s">
        <v>36</v>
      </c>
      <c r="X29" s="166">
        <v>124.473</v>
      </c>
      <c r="Y29" s="84">
        <v>142.866</v>
      </c>
      <c r="Z29" s="85">
        <f t="shared" si="0"/>
        <v>-18.393000000000015</v>
      </c>
      <c r="AA29" s="86">
        <f t="shared" si="1"/>
        <v>87.12569820671118</v>
      </c>
      <c r="AB29" s="144" t="s">
        <v>22</v>
      </c>
      <c r="AC29" s="166">
        <v>13.857</v>
      </c>
      <c r="AD29" s="86">
        <v>112.9</v>
      </c>
      <c r="AE29" s="144" t="s">
        <v>19</v>
      </c>
      <c r="AF29" s="166">
        <v>18.801</v>
      </c>
      <c r="AG29" s="88">
        <v>89.2</v>
      </c>
      <c r="AH29" s="89">
        <v>0.375</v>
      </c>
      <c r="AI29" s="90">
        <v>0.18600000000000003</v>
      </c>
      <c r="AJ29" s="144" t="s">
        <v>8</v>
      </c>
      <c r="AK29" s="175">
        <v>37577.5</v>
      </c>
      <c r="AL29" s="92">
        <v>104.3</v>
      </c>
      <c r="AM29" s="93">
        <v>0.9007675491164316</v>
      </c>
      <c r="AN29" s="90">
        <v>0.8940103647598167</v>
      </c>
      <c r="AO29" s="144" t="s">
        <v>36</v>
      </c>
      <c r="AP29" s="166">
        <v>9.185</v>
      </c>
      <c r="AQ29" s="94">
        <v>99.9</v>
      </c>
      <c r="AR29" s="144" t="s">
        <v>6</v>
      </c>
      <c r="AS29" s="157">
        <v>847</v>
      </c>
      <c r="AT29" s="96">
        <v>169.4</v>
      </c>
      <c r="AU29" s="180">
        <v>0.006999999999999999</v>
      </c>
      <c r="AV29" s="138">
        <v>0.004</v>
      </c>
    </row>
    <row r="30" spans="1:48" s="7" customFormat="1" ht="13.5" customHeight="1">
      <c r="A30" s="8">
        <v>27</v>
      </c>
      <c r="B30" s="144" t="s">
        <v>23</v>
      </c>
      <c r="C30" s="141">
        <v>3681.9319</v>
      </c>
      <c r="D30" s="57">
        <v>109.7</v>
      </c>
      <c r="E30" s="144" t="s">
        <v>15</v>
      </c>
      <c r="F30" s="141">
        <v>992.8</v>
      </c>
      <c r="G30" s="57">
        <v>102.7</v>
      </c>
      <c r="H30" s="144" t="s">
        <v>18</v>
      </c>
      <c r="I30" s="147">
        <v>10.7</v>
      </c>
      <c r="J30" s="61">
        <v>89.4</v>
      </c>
      <c r="K30" s="144" t="s">
        <v>38</v>
      </c>
      <c r="L30" s="151">
        <v>1021</v>
      </c>
      <c r="M30" s="57">
        <v>80.7</v>
      </c>
      <c r="N30" s="310" t="s">
        <v>24</v>
      </c>
      <c r="O30" s="312">
        <v>62.1</v>
      </c>
      <c r="P30" s="294">
        <v>101.5</v>
      </c>
      <c r="Q30" s="144" t="s">
        <v>35</v>
      </c>
      <c r="R30" s="147">
        <v>721.2</v>
      </c>
      <c r="S30" s="61">
        <v>109.2</v>
      </c>
      <c r="T30" s="144" t="s">
        <v>30</v>
      </c>
      <c r="U30" s="147" t="s">
        <v>7</v>
      </c>
      <c r="V30" s="61" t="s">
        <v>7</v>
      </c>
      <c r="W30" s="310" t="s">
        <v>24</v>
      </c>
      <c r="X30" s="314">
        <v>10.062</v>
      </c>
      <c r="Y30" s="296">
        <v>11.614</v>
      </c>
      <c r="Z30" s="297">
        <f t="shared" si="0"/>
        <v>-1.5520000000000014</v>
      </c>
      <c r="AA30" s="298">
        <f t="shared" si="1"/>
        <v>86.63681763389012</v>
      </c>
      <c r="AB30" s="144" t="s">
        <v>29</v>
      </c>
      <c r="AC30" s="166">
        <v>89.815</v>
      </c>
      <c r="AD30" s="86">
        <v>111.3</v>
      </c>
      <c r="AE30" s="144" t="s">
        <v>37</v>
      </c>
      <c r="AF30" s="166">
        <v>16.002</v>
      </c>
      <c r="AG30" s="88">
        <v>94.8</v>
      </c>
      <c r="AH30" s="89">
        <v>0.25</v>
      </c>
      <c r="AI30" s="90">
        <v>0.2</v>
      </c>
      <c r="AJ30" s="184" t="s">
        <v>4</v>
      </c>
      <c r="AK30" s="199">
        <v>41717.2</v>
      </c>
      <c r="AL30" s="195">
        <v>104.2</v>
      </c>
      <c r="AM30" s="196">
        <v>1</v>
      </c>
      <c r="AN30" s="197">
        <v>1</v>
      </c>
      <c r="AO30" s="144" t="s">
        <v>38</v>
      </c>
      <c r="AP30" s="166">
        <v>6.402</v>
      </c>
      <c r="AQ30" s="94">
        <v>99.8</v>
      </c>
      <c r="AR30" s="144" t="s">
        <v>19</v>
      </c>
      <c r="AS30" s="157">
        <v>608</v>
      </c>
      <c r="AT30" s="96">
        <v>173.7</v>
      </c>
      <c r="AU30" s="180">
        <v>0.009000000000000001</v>
      </c>
      <c r="AV30" s="138">
        <v>0.005</v>
      </c>
    </row>
    <row r="31" spans="1:48" s="7" customFormat="1" ht="13.5" customHeight="1">
      <c r="A31" s="8">
        <v>28</v>
      </c>
      <c r="B31" s="144" t="s">
        <v>43</v>
      </c>
      <c r="C31" s="141">
        <v>7273.5687</v>
      </c>
      <c r="D31" s="57">
        <v>106.7</v>
      </c>
      <c r="E31" s="144" t="s">
        <v>29</v>
      </c>
      <c r="F31" s="141">
        <v>1251.3</v>
      </c>
      <c r="G31" s="57">
        <v>102.1</v>
      </c>
      <c r="H31" s="184" t="s">
        <v>4</v>
      </c>
      <c r="I31" s="185">
        <v>10379.1</v>
      </c>
      <c r="J31" s="61">
        <v>82.9</v>
      </c>
      <c r="K31" s="144" t="s">
        <v>21</v>
      </c>
      <c r="L31" s="151">
        <v>5148</v>
      </c>
      <c r="M31" s="57">
        <v>80.4</v>
      </c>
      <c r="N31" s="144" t="s">
        <v>25</v>
      </c>
      <c r="O31" s="147">
        <v>26.6</v>
      </c>
      <c r="P31" s="61">
        <v>99.3</v>
      </c>
      <c r="Q31" s="144" t="s">
        <v>30</v>
      </c>
      <c r="R31" s="147">
        <v>285.9</v>
      </c>
      <c r="S31" s="61">
        <v>109</v>
      </c>
      <c r="T31" s="144" t="s">
        <v>18</v>
      </c>
      <c r="U31" s="147" t="s">
        <v>7</v>
      </c>
      <c r="V31" s="61" t="s">
        <v>7</v>
      </c>
      <c r="W31" s="144" t="s">
        <v>32</v>
      </c>
      <c r="X31" s="166">
        <v>51.987</v>
      </c>
      <c r="Y31" s="84">
        <v>60.221</v>
      </c>
      <c r="Z31" s="85">
        <f t="shared" si="0"/>
        <v>-8.233999999999995</v>
      </c>
      <c r="AA31" s="86">
        <f t="shared" si="1"/>
        <v>86.32702877733682</v>
      </c>
      <c r="AB31" s="144" t="s">
        <v>43</v>
      </c>
      <c r="AC31" s="166">
        <v>584.898</v>
      </c>
      <c r="AD31" s="86">
        <v>108.9</v>
      </c>
      <c r="AE31" s="144" t="s">
        <v>15</v>
      </c>
      <c r="AF31" s="166">
        <v>15.422</v>
      </c>
      <c r="AG31" s="88">
        <v>101.6</v>
      </c>
      <c r="AH31" s="89">
        <v>0.182</v>
      </c>
      <c r="AI31" s="90">
        <v>0.276</v>
      </c>
      <c r="AJ31" s="144" t="s">
        <v>29</v>
      </c>
      <c r="AK31" s="175">
        <v>36896.2</v>
      </c>
      <c r="AL31" s="92">
        <v>104.1</v>
      </c>
      <c r="AM31" s="93">
        <v>0.8844361558302091</v>
      </c>
      <c r="AN31" s="90">
        <v>0.883745266095276</v>
      </c>
      <c r="AO31" s="144" t="s">
        <v>43</v>
      </c>
      <c r="AP31" s="166">
        <v>19.438</v>
      </c>
      <c r="AQ31" s="94">
        <v>99.7</v>
      </c>
      <c r="AR31" s="144" t="s">
        <v>16</v>
      </c>
      <c r="AS31" s="157">
        <v>1318</v>
      </c>
      <c r="AT31" s="96">
        <v>174.6</v>
      </c>
      <c r="AU31" s="180">
        <v>0.019</v>
      </c>
      <c r="AV31" s="138">
        <v>0.011000000000000001</v>
      </c>
    </row>
    <row r="32" spans="1:48" s="7" customFormat="1" ht="13.5" customHeight="1">
      <c r="A32" s="8">
        <v>29</v>
      </c>
      <c r="B32" s="144" t="s">
        <v>26</v>
      </c>
      <c r="C32" s="141">
        <v>16741.6817</v>
      </c>
      <c r="D32" s="57">
        <v>106.5</v>
      </c>
      <c r="E32" s="184" t="s">
        <v>4</v>
      </c>
      <c r="F32" s="183">
        <v>23169.2</v>
      </c>
      <c r="G32" s="57">
        <v>101.5</v>
      </c>
      <c r="H32" s="144" t="s">
        <v>12</v>
      </c>
      <c r="I32" s="147">
        <v>531.9</v>
      </c>
      <c r="J32" s="61">
        <v>82.6</v>
      </c>
      <c r="K32" s="184" t="s">
        <v>4</v>
      </c>
      <c r="L32" s="186">
        <v>412915</v>
      </c>
      <c r="M32" s="57">
        <v>79.6</v>
      </c>
      <c r="N32" s="144" t="s">
        <v>23</v>
      </c>
      <c r="O32" s="147">
        <v>13.6</v>
      </c>
      <c r="P32" s="61">
        <v>97.2</v>
      </c>
      <c r="Q32" s="144" t="s">
        <v>74</v>
      </c>
      <c r="R32" s="147">
        <v>418.4</v>
      </c>
      <c r="S32" s="61">
        <v>108.5</v>
      </c>
      <c r="T32" s="144" t="s">
        <v>31</v>
      </c>
      <c r="U32" s="147" t="s">
        <v>7</v>
      </c>
      <c r="V32" s="61" t="s">
        <v>7</v>
      </c>
      <c r="W32" s="144" t="s">
        <v>13</v>
      </c>
      <c r="X32" s="166">
        <v>1722.351</v>
      </c>
      <c r="Y32" s="84">
        <v>2194.861</v>
      </c>
      <c r="Z32" s="85">
        <f t="shared" si="0"/>
        <v>-472.50999999999976</v>
      </c>
      <c r="AA32" s="86">
        <f t="shared" si="1"/>
        <v>78.47198524189004</v>
      </c>
      <c r="AB32" s="144" t="s">
        <v>21</v>
      </c>
      <c r="AC32" s="166">
        <v>1169.422</v>
      </c>
      <c r="AD32" s="86">
        <v>103.9</v>
      </c>
      <c r="AE32" s="144" t="s">
        <v>31</v>
      </c>
      <c r="AF32" s="174">
        <v>52.505</v>
      </c>
      <c r="AG32" s="88">
        <v>103.3</v>
      </c>
      <c r="AH32" s="89">
        <v>0.47600000000000003</v>
      </c>
      <c r="AI32" s="90">
        <v>0.3</v>
      </c>
      <c r="AJ32" s="144" t="s">
        <v>31</v>
      </c>
      <c r="AK32" s="175">
        <v>32711.9</v>
      </c>
      <c r="AL32" s="92">
        <v>104</v>
      </c>
      <c r="AM32" s="93">
        <v>0.784134601555234</v>
      </c>
      <c r="AN32" s="90">
        <v>0.7851305561092287</v>
      </c>
      <c r="AO32" s="144" t="s">
        <v>17</v>
      </c>
      <c r="AP32" s="166">
        <v>16.928</v>
      </c>
      <c r="AQ32" s="94">
        <v>99.6</v>
      </c>
      <c r="AR32" s="144" t="s">
        <v>38</v>
      </c>
      <c r="AS32" s="157">
        <v>478</v>
      </c>
      <c r="AT32" s="96">
        <v>194.3</v>
      </c>
      <c r="AU32" s="180">
        <v>0.013999999999999999</v>
      </c>
      <c r="AV32" s="138">
        <v>0.006999999999999999</v>
      </c>
    </row>
    <row r="33" spans="1:48" s="7" customFormat="1" ht="13.5" customHeight="1">
      <c r="A33" s="8">
        <v>30</v>
      </c>
      <c r="B33" s="144" t="s">
        <v>10</v>
      </c>
      <c r="C33" s="141">
        <v>30179.788</v>
      </c>
      <c r="D33" s="57">
        <v>106.4</v>
      </c>
      <c r="E33" s="144" t="s">
        <v>28</v>
      </c>
      <c r="F33" s="141">
        <v>582.9</v>
      </c>
      <c r="G33" s="57">
        <v>98.2</v>
      </c>
      <c r="H33" s="144" t="s">
        <v>19</v>
      </c>
      <c r="I33" s="147">
        <v>258.7</v>
      </c>
      <c r="J33" s="61">
        <v>80.4</v>
      </c>
      <c r="K33" s="144" t="s">
        <v>44</v>
      </c>
      <c r="L33" s="151">
        <v>1610</v>
      </c>
      <c r="M33" s="57">
        <v>78</v>
      </c>
      <c r="N33" s="144" t="s">
        <v>45</v>
      </c>
      <c r="O33" s="147">
        <v>11.3</v>
      </c>
      <c r="P33" s="61">
        <v>96.1</v>
      </c>
      <c r="Q33" s="144" t="s">
        <v>14</v>
      </c>
      <c r="R33" s="147">
        <v>583.1</v>
      </c>
      <c r="S33" s="61">
        <v>107.9</v>
      </c>
      <c r="T33" s="144" t="s">
        <v>72</v>
      </c>
      <c r="U33" s="147" t="s">
        <v>7</v>
      </c>
      <c r="V33" s="61" t="s">
        <v>7</v>
      </c>
      <c r="W33" s="184" t="s">
        <v>4</v>
      </c>
      <c r="X33" s="189">
        <v>18666.405</v>
      </c>
      <c r="Y33" s="187">
        <v>23807.325</v>
      </c>
      <c r="Z33" s="188">
        <f t="shared" si="0"/>
        <v>-5140.920000000002</v>
      </c>
      <c r="AA33" s="86">
        <f t="shared" si="1"/>
        <v>78.40614180719588</v>
      </c>
      <c r="AB33" s="144" t="s">
        <v>36</v>
      </c>
      <c r="AC33" s="166">
        <v>160.691</v>
      </c>
      <c r="AD33" s="86">
        <v>102.6</v>
      </c>
      <c r="AE33" s="144" t="s">
        <v>13</v>
      </c>
      <c r="AF33" s="166">
        <v>90.343</v>
      </c>
      <c r="AG33" s="88">
        <v>109.8</v>
      </c>
      <c r="AH33" s="89">
        <v>0.436</v>
      </c>
      <c r="AI33" s="90">
        <v>0.511</v>
      </c>
      <c r="AJ33" s="144" t="s">
        <v>74</v>
      </c>
      <c r="AK33" s="175">
        <v>29096.4</v>
      </c>
      <c r="AL33" s="92">
        <v>104</v>
      </c>
      <c r="AM33" s="99">
        <v>0.6974677111599054</v>
      </c>
      <c r="AN33" s="100">
        <v>0.702461630456448</v>
      </c>
      <c r="AO33" s="144" t="s">
        <v>31</v>
      </c>
      <c r="AP33" s="166">
        <v>13.267</v>
      </c>
      <c r="AQ33" s="94">
        <v>99.4</v>
      </c>
      <c r="AR33" s="144" t="s">
        <v>15</v>
      </c>
      <c r="AS33" s="157">
        <v>1018</v>
      </c>
      <c r="AT33" s="96">
        <v>198.1</v>
      </c>
      <c r="AU33" s="180">
        <v>0.013000000000000001</v>
      </c>
      <c r="AV33" s="138">
        <v>0.006999999999999999</v>
      </c>
    </row>
    <row r="34" spans="1:48" s="7" customFormat="1" ht="13.5" customHeight="1">
      <c r="A34" s="8">
        <v>31</v>
      </c>
      <c r="B34" s="144" t="s">
        <v>31</v>
      </c>
      <c r="C34" s="141">
        <v>2975.6074</v>
      </c>
      <c r="D34" s="57">
        <v>106.1</v>
      </c>
      <c r="E34" s="144" t="s">
        <v>38</v>
      </c>
      <c r="F34" s="141">
        <v>388.8</v>
      </c>
      <c r="G34" s="57">
        <v>93.9</v>
      </c>
      <c r="H34" s="144" t="s">
        <v>11</v>
      </c>
      <c r="I34" s="147">
        <v>1497.6</v>
      </c>
      <c r="J34" s="61">
        <v>77.4</v>
      </c>
      <c r="K34" s="144" t="s">
        <v>26</v>
      </c>
      <c r="L34" s="151">
        <v>6640</v>
      </c>
      <c r="M34" s="57">
        <v>76.5</v>
      </c>
      <c r="N34" s="144" t="s">
        <v>10</v>
      </c>
      <c r="O34" s="147">
        <v>7280.9</v>
      </c>
      <c r="P34" s="61">
        <v>95.7</v>
      </c>
      <c r="Q34" s="144" t="s">
        <v>33</v>
      </c>
      <c r="R34" s="147">
        <v>741.4</v>
      </c>
      <c r="S34" s="61">
        <v>107.9</v>
      </c>
      <c r="T34" s="144" t="s">
        <v>32</v>
      </c>
      <c r="U34" s="147" t="s">
        <v>7</v>
      </c>
      <c r="V34" s="61" t="s">
        <v>7</v>
      </c>
      <c r="W34" s="144" t="s">
        <v>28</v>
      </c>
      <c r="X34" s="166">
        <v>43.215</v>
      </c>
      <c r="Y34" s="84">
        <v>58.737</v>
      </c>
      <c r="Z34" s="85">
        <f t="shared" si="0"/>
        <v>-15.521999999999998</v>
      </c>
      <c r="AA34" s="86">
        <f t="shared" si="1"/>
        <v>73.5737269523469</v>
      </c>
      <c r="AB34" s="184" t="s">
        <v>4</v>
      </c>
      <c r="AC34" s="191">
        <v>32100.179</v>
      </c>
      <c r="AD34" s="86">
        <v>95.8</v>
      </c>
      <c r="AE34" s="144" t="s">
        <v>28</v>
      </c>
      <c r="AF34" s="173">
        <v>7.64</v>
      </c>
      <c r="AG34" s="88">
        <v>115.8</v>
      </c>
      <c r="AH34" s="89">
        <v>0.14300000000000002</v>
      </c>
      <c r="AI34" s="90">
        <v>0.063</v>
      </c>
      <c r="AJ34" s="144" t="s">
        <v>19</v>
      </c>
      <c r="AK34" s="175">
        <v>34922.4</v>
      </c>
      <c r="AL34" s="92">
        <v>103.8</v>
      </c>
      <c r="AM34" s="93">
        <v>0.8371223380284392</v>
      </c>
      <c r="AN34" s="90">
        <v>0.8408660554116005</v>
      </c>
      <c r="AO34" s="144" t="s">
        <v>16</v>
      </c>
      <c r="AP34" s="166">
        <v>18.664</v>
      </c>
      <c r="AQ34" s="94">
        <v>99</v>
      </c>
      <c r="AR34" s="310" t="s">
        <v>24</v>
      </c>
      <c r="AS34" s="316">
        <v>487</v>
      </c>
      <c r="AT34" s="307">
        <v>198.8</v>
      </c>
      <c r="AU34" s="308">
        <v>0.006999999999999999</v>
      </c>
      <c r="AV34" s="309">
        <v>0.004</v>
      </c>
    </row>
    <row r="35" spans="1:48" s="7" customFormat="1" ht="12.75" customHeight="1">
      <c r="A35" s="8">
        <v>32</v>
      </c>
      <c r="B35" s="144" t="s">
        <v>20</v>
      </c>
      <c r="C35" s="141">
        <v>2145.9197999999997</v>
      </c>
      <c r="D35" s="57">
        <v>105.3</v>
      </c>
      <c r="E35" s="144" t="s">
        <v>41</v>
      </c>
      <c r="F35" s="141">
        <v>439.2</v>
      </c>
      <c r="G35" s="57">
        <v>85.6</v>
      </c>
      <c r="H35" s="144" t="s">
        <v>16</v>
      </c>
      <c r="I35" s="147">
        <v>7.8</v>
      </c>
      <c r="J35" s="61">
        <v>60.4</v>
      </c>
      <c r="K35" s="144" t="s">
        <v>31</v>
      </c>
      <c r="L35" s="151">
        <v>3669</v>
      </c>
      <c r="M35" s="57">
        <v>74.7</v>
      </c>
      <c r="N35" s="144" t="s">
        <v>36</v>
      </c>
      <c r="O35" s="147">
        <v>15.5</v>
      </c>
      <c r="P35" s="61">
        <v>94.3</v>
      </c>
      <c r="Q35" s="144" t="s">
        <v>21</v>
      </c>
      <c r="R35" s="147">
        <v>898.5</v>
      </c>
      <c r="S35" s="61">
        <v>107.5</v>
      </c>
      <c r="T35" s="144" t="s">
        <v>24</v>
      </c>
      <c r="U35" s="147" t="s">
        <v>7</v>
      </c>
      <c r="V35" s="61" t="s">
        <v>7</v>
      </c>
      <c r="W35" s="144" t="s">
        <v>17</v>
      </c>
      <c r="X35" s="166">
        <v>48.171</v>
      </c>
      <c r="Y35" s="84">
        <v>68.27</v>
      </c>
      <c r="Z35" s="85">
        <f t="shared" si="0"/>
        <v>-20.098999999999997</v>
      </c>
      <c r="AA35" s="86">
        <f t="shared" si="1"/>
        <v>70.55954299106489</v>
      </c>
      <c r="AB35" s="144" t="s">
        <v>20</v>
      </c>
      <c r="AC35" s="166">
        <v>100.348</v>
      </c>
      <c r="AD35" s="86">
        <v>93</v>
      </c>
      <c r="AE35" s="184" t="s">
        <v>4</v>
      </c>
      <c r="AF35" s="191">
        <v>13433.774</v>
      </c>
      <c r="AG35" s="88">
        <v>138.7</v>
      </c>
      <c r="AH35" s="192">
        <v>0.34700000000000003</v>
      </c>
      <c r="AI35" s="193">
        <v>0.32899999999999996</v>
      </c>
      <c r="AJ35" s="144" t="s">
        <v>10</v>
      </c>
      <c r="AK35" s="175">
        <v>49333.4</v>
      </c>
      <c r="AL35" s="92">
        <v>103.7</v>
      </c>
      <c r="AM35" s="93">
        <v>1.1825673822787723</v>
      </c>
      <c r="AN35" s="90">
        <v>1.188932629061192</v>
      </c>
      <c r="AO35" s="144" t="s">
        <v>33</v>
      </c>
      <c r="AP35" s="166">
        <v>10.821</v>
      </c>
      <c r="AQ35" s="94">
        <v>99</v>
      </c>
      <c r="AR35" s="144" t="s">
        <v>35</v>
      </c>
      <c r="AS35" s="157">
        <v>1054</v>
      </c>
      <c r="AT35" s="96" t="s">
        <v>88</v>
      </c>
      <c r="AU35" s="180">
        <v>0.022000000000000002</v>
      </c>
      <c r="AV35" s="138">
        <v>0.011000000000000001</v>
      </c>
    </row>
    <row r="36" spans="1:48" s="7" customFormat="1" ht="13.5" customHeight="1">
      <c r="A36" s="8">
        <v>33</v>
      </c>
      <c r="B36" s="144" t="s">
        <v>29</v>
      </c>
      <c r="C36" s="141">
        <v>6231.036700000001</v>
      </c>
      <c r="D36" s="57">
        <v>104.7</v>
      </c>
      <c r="E36" s="144" t="s">
        <v>13</v>
      </c>
      <c r="F36" s="141">
        <v>50.6</v>
      </c>
      <c r="G36" s="57">
        <v>80.9</v>
      </c>
      <c r="H36" s="144" t="s">
        <v>17</v>
      </c>
      <c r="I36" s="147">
        <v>2.3</v>
      </c>
      <c r="J36" s="61">
        <v>57.7</v>
      </c>
      <c r="K36" s="144" t="s">
        <v>32</v>
      </c>
      <c r="L36" s="151">
        <v>480</v>
      </c>
      <c r="M36" s="57">
        <v>70.6</v>
      </c>
      <c r="N36" s="144" t="s">
        <v>6</v>
      </c>
      <c r="O36" s="147">
        <v>58.4</v>
      </c>
      <c r="P36" s="61">
        <v>94.2</v>
      </c>
      <c r="Q36" s="144" t="s">
        <v>22</v>
      </c>
      <c r="R36" s="147">
        <v>635.6</v>
      </c>
      <c r="S36" s="61">
        <v>107.1</v>
      </c>
      <c r="T36" s="144" t="s">
        <v>33</v>
      </c>
      <c r="U36" s="147" t="s">
        <v>7</v>
      </c>
      <c r="V36" s="61" t="s">
        <v>7</v>
      </c>
      <c r="W36" s="144" t="s">
        <v>10</v>
      </c>
      <c r="X36" s="166">
        <v>5832.074</v>
      </c>
      <c r="Y36" s="84">
        <v>11436.967</v>
      </c>
      <c r="Z36" s="85">
        <f t="shared" si="0"/>
        <v>-5604.893000000001</v>
      </c>
      <c r="AA36" s="86">
        <f t="shared" si="1"/>
        <v>50.99318726721865</v>
      </c>
      <c r="AB36" s="144" t="s">
        <v>38</v>
      </c>
      <c r="AC36" s="166">
        <v>81.381</v>
      </c>
      <c r="AD36" s="86">
        <v>90.1</v>
      </c>
      <c r="AE36" s="144" t="s">
        <v>44</v>
      </c>
      <c r="AF36" s="170">
        <v>23.085</v>
      </c>
      <c r="AG36" s="88">
        <v>141.9</v>
      </c>
      <c r="AH36" s="89">
        <v>0.455</v>
      </c>
      <c r="AI36" s="90">
        <v>0.182</v>
      </c>
      <c r="AJ36" s="144" t="s">
        <v>36</v>
      </c>
      <c r="AK36" s="175">
        <v>32884.1</v>
      </c>
      <c r="AL36" s="92">
        <v>103.4</v>
      </c>
      <c r="AM36" s="93">
        <v>0.788262395366899</v>
      </c>
      <c r="AN36" s="90">
        <v>0.7925802272274267</v>
      </c>
      <c r="AO36" s="144" t="s">
        <v>18</v>
      </c>
      <c r="AP36" s="166">
        <v>16.08</v>
      </c>
      <c r="AQ36" s="94">
        <v>98.8</v>
      </c>
      <c r="AR36" s="144" t="s">
        <v>20</v>
      </c>
      <c r="AS36" s="157">
        <v>752</v>
      </c>
      <c r="AT36" s="96" t="s">
        <v>88</v>
      </c>
      <c r="AU36" s="180">
        <v>0.013000000000000001</v>
      </c>
      <c r="AV36" s="138">
        <v>0.006</v>
      </c>
    </row>
    <row r="37" spans="1:48" s="7" customFormat="1" ht="13.5" customHeight="1">
      <c r="A37" s="8">
        <v>34</v>
      </c>
      <c r="B37" s="144" t="s">
        <v>19</v>
      </c>
      <c r="C37" s="141">
        <v>16999.420899999997</v>
      </c>
      <c r="D37" s="57">
        <v>104.5</v>
      </c>
      <c r="E37" s="144" t="s">
        <v>25</v>
      </c>
      <c r="F37" s="141">
        <v>207.5</v>
      </c>
      <c r="G37" s="57">
        <v>76.6</v>
      </c>
      <c r="H37" s="144" t="s">
        <v>23</v>
      </c>
      <c r="I37" s="147">
        <v>15.3</v>
      </c>
      <c r="J37" s="61">
        <v>56.6</v>
      </c>
      <c r="K37" s="144" t="s">
        <v>27</v>
      </c>
      <c r="L37" s="151">
        <v>1602</v>
      </c>
      <c r="M37" s="57">
        <v>69.6</v>
      </c>
      <c r="N37" s="144" t="s">
        <v>21</v>
      </c>
      <c r="O37" s="147">
        <v>109.4</v>
      </c>
      <c r="P37" s="61">
        <v>78.1</v>
      </c>
      <c r="Q37" s="144" t="s">
        <v>16</v>
      </c>
      <c r="R37" s="147">
        <v>1302.8</v>
      </c>
      <c r="S37" s="61">
        <v>106.8</v>
      </c>
      <c r="T37" s="144" t="s">
        <v>34</v>
      </c>
      <c r="U37" s="147" t="s">
        <v>7</v>
      </c>
      <c r="V37" s="61" t="s">
        <v>7</v>
      </c>
      <c r="W37" s="144" t="s">
        <v>19</v>
      </c>
      <c r="X37" s="166">
        <v>221.408</v>
      </c>
      <c r="Y37" s="84">
        <v>495.418</v>
      </c>
      <c r="Z37" s="85">
        <f t="shared" si="0"/>
        <v>-274.01</v>
      </c>
      <c r="AA37" s="86">
        <f t="shared" si="1"/>
        <v>44.69114969581242</v>
      </c>
      <c r="AB37" s="144" t="s">
        <v>32</v>
      </c>
      <c r="AC37" s="166">
        <v>52.572</v>
      </c>
      <c r="AD37" s="86">
        <v>87.2</v>
      </c>
      <c r="AE37" s="144" t="s">
        <v>21</v>
      </c>
      <c r="AF37" s="166">
        <v>31.947</v>
      </c>
      <c r="AG37" s="88">
        <v>152.5</v>
      </c>
      <c r="AH37" s="89">
        <v>0.36</v>
      </c>
      <c r="AI37" s="90">
        <v>0.34600000000000003</v>
      </c>
      <c r="AJ37" s="144" t="s">
        <v>14</v>
      </c>
      <c r="AK37" s="175">
        <v>29405.7</v>
      </c>
      <c r="AL37" s="92">
        <v>103.3</v>
      </c>
      <c r="AM37" s="93">
        <v>0.7048819192083842</v>
      </c>
      <c r="AN37" s="90">
        <v>0.7134991030496313</v>
      </c>
      <c r="AO37" s="144" t="s">
        <v>39</v>
      </c>
      <c r="AP37" s="166">
        <v>9.584</v>
      </c>
      <c r="AQ37" s="94">
        <v>98.6</v>
      </c>
      <c r="AR37" s="144" t="s">
        <v>31</v>
      </c>
      <c r="AS37" s="157">
        <v>461</v>
      </c>
      <c r="AT37" s="96" t="s">
        <v>79</v>
      </c>
      <c r="AU37" s="180">
        <v>0.01</v>
      </c>
      <c r="AV37" s="138">
        <v>0.005</v>
      </c>
    </row>
    <row r="38" spans="1:48" s="7" customFormat="1" ht="13.5" customHeight="1">
      <c r="A38" s="8">
        <v>35</v>
      </c>
      <c r="B38" s="144" t="s">
        <v>25</v>
      </c>
      <c r="C38" s="141">
        <v>727.9257</v>
      </c>
      <c r="D38" s="57">
        <v>104.1</v>
      </c>
      <c r="E38" s="144" t="s">
        <v>73</v>
      </c>
      <c r="F38" s="141">
        <v>38.2</v>
      </c>
      <c r="G38" s="57">
        <v>69</v>
      </c>
      <c r="H38" s="144" t="s">
        <v>20</v>
      </c>
      <c r="I38" s="147">
        <v>105.6</v>
      </c>
      <c r="J38" s="61">
        <v>56.6</v>
      </c>
      <c r="K38" s="144" t="s">
        <v>10</v>
      </c>
      <c r="L38" s="151">
        <v>112269</v>
      </c>
      <c r="M38" s="57">
        <v>64.9</v>
      </c>
      <c r="N38" s="144" t="s">
        <v>74</v>
      </c>
      <c r="O38" s="147">
        <v>4.1</v>
      </c>
      <c r="P38" s="61">
        <v>76.1</v>
      </c>
      <c r="Q38" s="144" t="s">
        <v>18</v>
      </c>
      <c r="R38" s="147">
        <v>877</v>
      </c>
      <c r="S38" s="61">
        <v>106.4</v>
      </c>
      <c r="T38" s="144" t="s">
        <v>36</v>
      </c>
      <c r="U38" s="147" t="s">
        <v>7</v>
      </c>
      <c r="V38" s="61" t="s">
        <v>7</v>
      </c>
      <c r="W38" s="144" t="s">
        <v>73</v>
      </c>
      <c r="X38" s="166">
        <v>8.49</v>
      </c>
      <c r="Y38" s="84">
        <v>31.731</v>
      </c>
      <c r="Z38" s="85">
        <f t="shared" si="0"/>
        <v>-23.241</v>
      </c>
      <c r="AA38" s="86">
        <f t="shared" si="1"/>
        <v>26.756169046043297</v>
      </c>
      <c r="AB38" s="144" t="s">
        <v>9</v>
      </c>
      <c r="AC38" s="170">
        <v>397.502</v>
      </c>
      <c r="AD38" s="86">
        <v>85.3</v>
      </c>
      <c r="AE38" s="144" t="s">
        <v>73</v>
      </c>
      <c r="AF38" s="166">
        <v>12.754</v>
      </c>
      <c r="AG38" s="88">
        <v>165.9</v>
      </c>
      <c r="AH38" s="89">
        <v>0.636</v>
      </c>
      <c r="AI38" s="90">
        <v>0.364</v>
      </c>
      <c r="AJ38" s="144" t="s">
        <v>17</v>
      </c>
      <c r="AK38" s="175">
        <v>33967.8</v>
      </c>
      <c r="AL38" s="92">
        <v>103</v>
      </c>
      <c r="AM38" s="93">
        <v>0.8142396901038422</v>
      </c>
      <c r="AN38" s="90">
        <v>0.8307504484751844</v>
      </c>
      <c r="AO38" s="144" t="s">
        <v>22</v>
      </c>
      <c r="AP38" s="166">
        <v>8.354</v>
      </c>
      <c r="AQ38" s="94">
        <v>98.5</v>
      </c>
      <c r="AR38" s="144" t="s">
        <v>25</v>
      </c>
      <c r="AS38" s="157">
        <v>942</v>
      </c>
      <c r="AT38" s="96" t="s">
        <v>79</v>
      </c>
      <c r="AU38" s="180">
        <v>0.027000000000000003</v>
      </c>
      <c r="AV38" s="138">
        <v>0.012</v>
      </c>
    </row>
    <row r="39" spans="1:48" s="7" customFormat="1" ht="13.5" customHeight="1">
      <c r="A39" s="8">
        <v>36</v>
      </c>
      <c r="B39" s="144" t="s">
        <v>37</v>
      </c>
      <c r="C39" s="141">
        <v>304.3431</v>
      </c>
      <c r="D39" s="57">
        <v>102.1</v>
      </c>
      <c r="E39" s="144" t="s">
        <v>37</v>
      </c>
      <c r="F39" s="141">
        <v>1260.3</v>
      </c>
      <c r="G39" s="57">
        <v>61.9</v>
      </c>
      <c r="H39" s="144" t="s">
        <v>43</v>
      </c>
      <c r="I39" s="147">
        <v>34</v>
      </c>
      <c r="J39" s="61">
        <v>53.6</v>
      </c>
      <c r="K39" s="144" t="s">
        <v>23</v>
      </c>
      <c r="L39" s="151">
        <v>7451</v>
      </c>
      <c r="M39" s="57">
        <v>63</v>
      </c>
      <c r="N39" s="144" t="s">
        <v>17</v>
      </c>
      <c r="O39" s="147">
        <v>319.6</v>
      </c>
      <c r="P39" s="61">
        <v>75.4</v>
      </c>
      <c r="Q39" s="144" t="s">
        <v>31</v>
      </c>
      <c r="R39" s="147">
        <v>1099.4</v>
      </c>
      <c r="S39" s="61">
        <v>106.3</v>
      </c>
      <c r="T39" s="144" t="s">
        <v>25</v>
      </c>
      <c r="U39" s="147" t="s">
        <v>7</v>
      </c>
      <c r="V39" s="61" t="s">
        <v>7</v>
      </c>
      <c r="W39" s="144" t="s">
        <v>33</v>
      </c>
      <c r="X39" s="166">
        <v>16.033</v>
      </c>
      <c r="Y39" s="84">
        <v>67.399</v>
      </c>
      <c r="Z39" s="85">
        <f t="shared" si="0"/>
        <v>-51.366</v>
      </c>
      <c r="AA39" s="86">
        <f t="shared" si="1"/>
        <v>23.788186768349682</v>
      </c>
      <c r="AB39" s="144" t="s">
        <v>13</v>
      </c>
      <c r="AC39" s="166">
        <v>1812.694</v>
      </c>
      <c r="AD39" s="86">
        <v>79.6</v>
      </c>
      <c r="AE39" s="144" t="s">
        <v>10</v>
      </c>
      <c r="AF39" s="166">
        <v>2319</v>
      </c>
      <c r="AG39" s="88">
        <v>169.8</v>
      </c>
      <c r="AH39" s="89">
        <v>0.327</v>
      </c>
      <c r="AI39" s="90">
        <v>0.306</v>
      </c>
      <c r="AJ39" s="144" t="s">
        <v>38</v>
      </c>
      <c r="AK39" s="175">
        <v>30270.8</v>
      </c>
      <c r="AL39" s="92">
        <v>102.9</v>
      </c>
      <c r="AM39" s="93">
        <v>0.7256191690717498</v>
      </c>
      <c r="AN39" s="90">
        <v>0.7413543950568069</v>
      </c>
      <c r="AO39" s="144" t="s">
        <v>25</v>
      </c>
      <c r="AP39" s="166">
        <v>6.401</v>
      </c>
      <c r="AQ39" s="94">
        <v>98.4</v>
      </c>
      <c r="AR39" s="144" t="s">
        <v>26</v>
      </c>
      <c r="AS39" s="157">
        <v>1122</v>
      </c>
      <c r="AT39" s="96" t="s">
        <v>79</v>
      </c>
      <c r="AU39" s="180">
        <v>0.017</v>
      </c>
      <c r="AV39" s="138">
        <v>0.008</v>
      </c>
    </row>
    <row r="40" spans="1:48" s="7" customFormat="1" ht="13.5" customHeight="1">
      <c r="A40" s="8">
        <v>37</v>
      </c>
      <c r="B40" s="144" t="s">
        <v>9</v>
      </c>
      <c r="C40" s="141">
        <v>359.8312</v>
      </c>
      <c r="D40" s="57">
        <v>95.4</v>
      </c>
      <c r="E40" s="144" t="s">
        <v>44</v>
      </c>
      <c r="F40" s="141">
        <v>331.8</v>
      </c>
      <c r="G40" s="57">
        <v>59.4</v>
      </c>
      <c r="H40" s="144" t="s">
        <v>31</v>
      </c>
      <c r="I40" s="147">
        <v>19.9</v>
      </c>
      <c r="J40" s="61">
        <v>39.1</v>
      </c>
      <c r="K40" s="144" t="s">
        <v>12</v>
      </c>
      <c r="L40" s="151">
        <v>28923</v>
      </c>
      <c r="M40" s="57">
        <v>62.2</v>
      </c>
      <c r="N40" s="144" t="s">
        <v>32</v>
      </c>
      <c r="O40" s="147">
        <v>0.1</v>
      </c>
      <c r="P40" s="61">
        <v>74.3</v>
      </c>
      <c r="Q40" s="144" t="s">
        <v>20</v>
      </c>
      <c r="R40" s="147">
        <v>1201.5</v>
      </c>
      <c r="S40" s="61">
        <v>106.2</v>
      </c>
      <c r="T40" s="144" t="s">
        <v>37</v>
      </c>
      <c r="U40" s="147" t="s">
        <v>7</v>
      </c>
      <c r="V40" s="61" t="s">
        <v>7</v>
      </c>
      <c r="W40" s="144" t="s">
        <v>31</v>
      </c>
      <c r="X40" s="166">
        <v>26.184</v>
      </c>
      <c r="Y40" s="84">
        <v>200.374</v>
      </c>
      <c r="Z40" s="85">
        <f t="shared" si="0"/>
        <v>-174.19</v>
      </c>
      <c r="AA40" s="86">
        <f t="shared" si="1"/>
        <v>13.06756365596335</v>
      </c>
      <c r="AB40" s="144" t="s">
        <v>34</v>
      </c>
      <c r="AC40" s="166">
        <v>91.633</v>
      </c>
      <c r="AD40" s="86">
        <v>79.5</v>
      </c>
      <c r="AE40" s="144" t="s">
        <v>39</v>
      </c>
      <c r="AF40" s="166">
        <v>58.084</v>
      </c>
      <c r="AG40" s="88">
        <v>170</v>
      </c>
      <c r="AH40" s="89">
        <v>0.35</v>
      </c>
      <c r="AI40" s="90">
        <v>0.28</v>
      </c>
      <c r="AJ40" s="144" t="s">
        <v>45</v>
      </c>
      <c r="AK40" s="175">
        <v>30711.2</v>
      </c>
      <c r="AL40" s="92">
        <v>102.9</v>
      </c>
      <c r="AM40" s="93">
        <v>0.7361759657886915</v>
      </c>
      <c r="AN40" s="90">
        <v>0.7562288220051824</v>
      </c>
      <c r="AO40" s="144" t="s">
        <v>34</v>
      </c>
      <c r="AP40" s="166">
        <v>10.625</v>
      </c>
      <c r="AQ40" s="94">
        <v>98.3</v>
      </c>
      <c r="AR40" s="144" t="s">
        <v>9</v>
      </c>
      <c r="AS40" s="157">
        <v>648</v>
      </c>
      <c r="AT40" s="96" t="s">
        <v>81</v>
      </c>
      <c r="AU40" s="180">
        <v>0.018000000000000002</v>
      </c>
      <c r="AV40" s="138">
        <v>0.008</v>
      </c>
    </row>
    <row r="41" spans="1:48" s="7" customFormat="1" ht="13.5" customHeight="1">
      <c r="A41" s="8">
        <v>38</v>
      </c>
      <c r="B41" s="144" t="s">
        <v>32</v>
      </c>
      <c r="C41" s="141">
        <v>21.7204</v>
      </c>
      <c r="D41" s="57">
        <v>95</v>
      </c>
      <c r="E41" s="144" t="s">
        <v>19</v>
      </c>
      <c r="F41" s="141">
        <v>1229.6</v>
      </c>
      <c r="G41" s="57">
        <v>59.3</v>
      </c>
      <c r="H41" s="144" t="s">
        <v>42</v>
      </c>
      <c r="I41" s="147">
        <v>807.3</v>
      </c>
      <c r="J41" s="61">
        <v>19.5</v>
      </c>
      <c r="K41" s="144" t="s">
        <v>45</v>
      </c>
      <c r="L41" s="151">
        <v>1464</v>
      </c>
      <c r="M41" s="119">
        <v>61.5</v>
      </c>
      <c r="N41" s="144" t="s">
        <v>27</v>
      </c>
      <c r="O41" s="147">
        <v>11.1</v>
      </c>
      <c r="P41" s="61">
        <v>74</v>
      </c>
      <c r="Q41" s="144" t="s">
        <v>44</v>
      </c>
      <c r="R41" s="147">
        <v>117.6</v>
      </c>
      <c r="S41" s="61">
        <v>105.5</v>
      </c>
      <c r="T41" s="144" t="s">
        <v>73</v>
      </c>
      <c r="U41" s="147" t="s">
        <v>7</v>
      </c>
      <c r="V41" s="61" t="s">
        <v>7</v>
      </c>
      <c r="W41" s="144" t="s">
        <v>12</v>
      </c>
      <c r="X41" s="166">
        <v>1630.065</v>
      </c>
      <c r="Y41" s="115">
        <v>-823.174</v>
      </c>
      <c r="Z41" s="85">
        <f t="shared" si="0"/>
        <v>2453.239</v>
      </c>
      <c r="AA41" s="86" t="s">
        <v>7</v>
      </c>
      <c r="AB41" s="144" t="s">
        <v>28</v>
      </c>
      <c r="AC41" s="166">
        <v>50.855</v>
      </c>
      <c r="AD41" s="86">
        <v>77.8</v>
      </c>
      <c r="AE41" s="144" t="s">
        <v>27</v>
      </c>
      <c r="AF41" s="166">
        <v>6.599</v>
      </c>
      <c r="AG41" s="88">
        <v>174.4</v>
      </c>
      <c r="AH41" s="89">
        <v>0.308</v>
      </c>
      <c r="AI41" s="90">
        <v>0.071</v>
      </c>
      <c r="AJ41" s="144" t="s">
        <v>35</v>
      </c>
      <c r="AK41" s="175">
        <v>29725.5</v>
      </c>
      <c r="AL41" s="92">
        <v>102.5</v>
      </c>
      <c r="AM41" s="93">
        <v>0.7125478220014767</v>
      </c>
      <c r="AN41" s="90">
        <v>0.7259318317719753</v>
      </c>
      <c r="AO41" s="144" t="s">
        <v>14</v>
      </c>
      <c r="AP41" s="166">
        <v>13.383</v>
      </c>
      <c r="AQ41" s="94">
        <v>98.2</v>
      </c>
      <c r="AR41" s="144" t="s">
        <v>28</v>
      </c>
      <c r="AS41" s="157">
        <v>338</v>
      </c>
      <c r="AT41" s="96" t="s">
        <v>81</v>
      </c>
      <c r="AU41" s="180">
        <v>0.013000000000000001</v>
      </c>
      <c r="AV41" s="138">
        <v>0.005</v>
      </c>
    </row>
    <row r="42" spans="1:48" s="7" customFormat="1" ht="13.5" customHeight="1">
      <c r="A42" s="8">
        <v>39</v>
      </c>
      <c r="B42" s="144" t="s">
        <v>45</v>
      </c>
      <c r="C42" s="141">
        <v>53.4395</v>
      </c>
      <c r="D42" s="57">
        <v>94.9</v>
      </c>
      <c r="E42" s="144" t="s">
        <v>34</v>
      </c>
      <c r="F42" s="141">
        <v>325.3</v>
      </c>
      <c r="G42" s="57">
        <v>56.7</v>
      </c>
      <c r="H42" s="144" t="s">
        <v>29</v>
      </c>
      <c r="I42" s="147">
        <v>0.9</v>
      </c>
      <c r="J42" s="61">
        <v>3.7</v>
      </c>
      <c r="K42" s="144" t="s">
        <v>16</v>
      </c>
      <c r="L42" s="151">
        <v>7215</v>
      </c>
      <c r="M42" s="57">
        <v>61.2</v>
      </c>
      <c r="N42" s="144" t="s">
        <v>40</v>
      </c>
      <c r="O42" s="147">
        <v>1</v>
      </c>
      <c r="P42" s="61">
        <v>73</v>
      </c>
      <c r="Q42" s="144" t="s">
        <v>39</v>
      </c>
      <c r="R42" s="147">
        <v>638.8</v>
      </c>
      <c r="S42" s="61">
        <v>105.2</v>
      </c>
      <c r="T42" s="144" t="s">
        <v>39</v>
      </c>
      <c r="U42" s="147" t="s">
        <v>7</v>
      </c>
      <c r="V42" s="61" t="s">
        <v>7</v>
      </c>
      <c r="W42" s="144" t="s">
        <v>23</v>
      </c>
      <c r="X42" s="166">
        <v>278.841</v>
      </c>
      <c r="Y42" s="115">
        <v>-156.589</v>
      </c>
      <c r="Z42" s="85">
        <f t="shared" si="0"/>
        <v>435.43</v>
      </c>
      <c r="AA42" s="86" t="s">
        <v>7</v>
      </c>
      <c r="AB42" s="144" t="s">
        <v>5</v>
      </c>
      <c r="AC42" s="170">
        <v>119.938</v>
      </c>
      <c r="AD42" s="86">
        <v>77.1</v>
      </c>
      <c r="AE42" s="144" t="s">
        <v>22</v>
      </c>
      <c r="AF42" s="166">
        <v>442.421</v>
      </c>
      <c r="AG42" s="88">
        <v>181.9</v>
      </c>
      <c r="AH42" s="89">
        <v>0.455</v>
      </c>
      <c r="AI42" s="90">
        <v>0.28600000000000003</v>
      </c>
      <c r="AJ42" s="144" t="s">
        <v>43</v>
      </c>
      <c r="AK42" s="175">
        <v>38935.2</v>
      </c>
      <c r="AL42" s="92">
        <v>102.5</v>
      </c>
      <c r="AM42" s="93">
        <v>0.9333128781413901</v>
      </c>
      <c r="AN42" s="90">
        <v>0.9515148495116603</v>
      </c>
      <c r="AO42" s="310" t="s">
        <v>24</v>
      </c>
      <c r="AP42" s="314">
        <v>15.154</v>
      </c>
      <c r="AQ42" s="305">
        <v>98.2</v>
      </c>
      <c r="AR42" s="144" t="s">
        <v>33</v>
      </c>
      <c r="AS42" s="157">
        <v>732</v>
      </c>
      <c r="AT42" s="96" t="s">
        <v>81</v>
      </c>
      <c r="AU42" s="180">
        <v>0.013999999999999999</v>
      </c>
      <c r="AV42" s="138">
        <v>0.006</v>
      </c>
    </row>
    <row r="43" spans="1:48" s="7" customFormat="1" ht="13.5" customHeight="1">
      <c r="A43" s="8">
        <v>40</v>
      </c>
      <c r="B43" s="144" t="s">
        <v>40</v>
      </c>
      <c r="C43" s="141">
        <v>960.6239</v>
      </c>
      <c r="D43" s="57">
        <v>94</v>
      </c>
      <c r="E43" s="144" t="s">
        <v>33</v>
      </c>
      <c r="F43" s="141">
        <v>211.5</v>
      </c>
      <c r="G43" s="57">
        <v>53.8</v>
      </c>
      <c r="H43" s="144" t="s">
        <v>44</v>
      </c>
      <c r="I43" s="147">
        <v>21.7</v>
      </c>
      <c r="J43" s="61" t="s">
        <v>84</v>
      </c>
      <c r="K43" s="144" t="s">
        <v>22</v>
      </c>
      <c r="L43" s="151">
        <v>5022</v>
      </c>
      <c r="M43" s="57">
        <v>57.1</v>
      </c>
      <c r="N43" s="144" t="s">
        <v>22</v>
      </c>
      <c r="O43" s="147">
        <v>4.1</v>
      </c>
      <c r="P43" s="61">
        <v>68.7</v>
      </c>
      <c r="Q43" s="144" t="s">
        <v>42</v>
      </c>
      <c r="R43" s="147">
        <v>1464.5</v>
      </c>
      <c r="S43" s="61">
        <v>105</v>
      </c>
      <c r="T43" s="144" t="s">
        <v>74</v>
      </c>
      <c r="U43" s="147" t="s">
        <v>7</v>
      </c>
      <c r="V43" s="61" t="s">
        <v>7</v>
      </c>
      <c r="W43" s="144" t="s">
        <v>8</v>
      </c>
      <c r="X43" s="166">
        <v>105.747</v>
      </c>
      <c r="Y43" s="115">
        <v>-176.736</v>
      </c>
      <c r="Z43" s="85">
        <f t="shared" si="0"/>
        <v>282.483</v>
      </c>
      <c r="AA43" s="86" t="s">
        <v>7</v>
      </c>
      <c r="AB43" s="144" t="s">
        <v>10</v>
      </c>
      <c r="AC43" s="166">
        <v>8151.074</v>
      </c>
      <c r="AD43" s="86">
        <v>63.7</v>
      </c>
      <c r="AE43" s="144" t="s">
        <v>11</v>
      </c>
      <c r="AF43" s="166">
        <v>1637.999</v>
      </c>
      <c r="AG43" s="88">
        <v>191.1</v>
      </c>
      <c r="AH43" s="89">
        <v>0.285</v>
      </c>
      <c r="AI43" s="90">
        <v>0.303</v>
      </c>
      <c r="AJ43" s="144" t="s">
        <v>9</v>
      </c>
      <c r="AK43" s="175">
        <v>36485</v>
      </c>
      <c r="AL43" s="92">
        <v>102.2</v>
      </c>
      <c r="AM43" s="93">
        <v>0.8745793102125743</v>
      </c>
      <c r="AN43" s="90">
        <v>0.8902481562686865</v>
      </c>
      <c r="AO43" s="144" t="s">
        <v>44</v>
      </c>
      <c r="AP43" s="166">
        <v>5.001</v>
      </c>
      <c r="AQ43" s="94">
        <v>98.2</v>
      </c>
      <c r="AR43" s="144" t="s">
        <v>42</v>
      </c>
      <c r="AS43" s="157">
        <v>610</v>
      </c>
      <c r="AT43" s="96" t="s">
        <v>81</v>
      </c>
      <c r="AU43" s="180">
        <v>0.009000000000000001</v>
      </c>
      <c r="AV43" s="138">
        <v>0.004</v>
      </c>
    </row>
    <row r="44" spans="1:48" s="7" customFormat="1" ht="13.5" customHeight="1">
      <c r="A44" s="8">
        <v>41</v>
      </c>
      <c r="B44" s="144" t="s">
        <v>18</v>
      </c>
      <c r="C44" s="141">
        <v>1666.6208000000001</v>
      </c>
      <c r="D44" s="57">
        <v>92.8</v>
      </c>
      <c r="E44" s="144" t="s">
        <v>12</v>
      </c>
      <c r="F44" s="141">
        <v>0.3</v>
      </c>
      <c r="G44" s="57">
        <v>51.3</v>
      </c>
      <c r="H44" s="144" t="s">
        <v>9</v>
      </c>
      <c r="I44" s="147">
        <v>11.9</v>
      </c>
      <c r="J44" s="61" t="s">
        <v>7</v>
      </c>
      <c r="K44" s="144" t="s">
        <v>74</v>
      </c>
      <c r="L44" s="151">
        <v>940</v>
      </c>
      <c r="M44" s="57">
        <v>50.8</v>
      </c>
      <c r="N44" s="144" t="s">
        <v>8</v>
      </c>
      <c r="O44" s="147">
        <v>63.3</v>
      </c>
      <c r="P44" s="61">
        <v>64.9</v>
      </c>
      <c r="Q44" s="144" t="s">
        <v>40</v>
      </c>
      <c r="R44" s="147">
        <v>466.9</v>
      </c>
      <c r="S44" s="61">
        <v>103.5</v>
      </c>
      <c r="T44" s="144" t="s">
        <v>26</v>
      </c>
      <c r="U44" s="147" t="s">
        <v>7</v>
      </c>
      <c r="V44" s="61" t="s">
        <v>7</v>
      </c>
      <c r="W44" s="144" t="s">
        <v>30</v>
      </c>
      <c r="X44" s="166">
        <v>50.778</v>
      </c>
      <c r="Y44" s="115">
        <v>-16.921</v>
      </c>
      <c r="Z44" s="85">
        <f t="shared" si="0"/>
        <v>67.699</v>
      </c>
      <c r="AA44" s="86" t="s">
        <v>7</v>
      </c>
      <c r="AB44" s="144" t="s">
        <v>72</v>
      </c>
      <c r="AC44" s="166">
        <v>121.323</v>
      </c>
      <c r="AD44" s="86">
        <v>60.7</v>
      </c>
      <c r="AE44" s="144" t="s">
        <v>40</v>
      </c>
      <c r="AF44" s="166">
        <v>22.839</v>
      </c>
      <c r="AG44" s="88" t="s">
        <v>80</v>
      </c>
      <c r="AH44" s="89">
        <v>0.375</v>
      </c>
      <c r="AI44" s="90">
        <v>0.5</v>
      </c>
      <c r="AJ44" s="144" t="s">
        <v>27</v>
      </c>
      <c r="AK44" s="175">
        <v>31084.3</v>
      </c>
      <c r="AL44" s="92">
        <v>102.1</v>
      </c>
      <c r="AM44" s="93">
        <v>0.7451195190472995</v>
      </c>
      <c r="AN44" s="90">
        <v>0.7596920470400638</v>
      </c>
      <c r="AO44" s="144" t="s">
        <v>37</v>
      </c>
      <c r="AP44" s="166">
        <v>11.638</v>
      </c>
      <c r="AQ44" s="94">
        <v>98</v>
      </c>
      <c r="AR44" s="144" t="s">
        <v>72</v>
      </c>
      <c r="AS44" s="157">
        <v>994</v>
      </c>
      <c r="AT44" s="96" t="s">
        <v>85</v>
      </c>
      <c r="AU44" s="180">
        <v>0.019</v>
      </c>
      <c r="AV44" s="138">
        <v>0.006999999999999999</v>
      </c>
    </row>
    <row r="45" spans="1:48" s="7" customFormat="1" ht="13.5" customHeight="1">
      <c r="A45" s="8">
        <v>42</v>
      </c>
      <c r="B45" s="144" t="s">
        <v>33</v>
      </c>
      <c r="C45" s="141">
        <v>684.641</v>
      </c>
      <c r="D45" s="57">
        <v>91.8</v>
      </c>
      <c r="E45" s="144" t="s">
        <v>42</v>
      </c>
      <c r="F45" s="141">
        <v>26.2</v>
      </c>
      <c r="G45" s="57">
        <v>47.5</v>
      </c>
      <c r="H45" s="144" t="s">
        <v>30</v>
      </c>
      <c r="I45" s="147">
        <v>6.9</v>
      </c>
      <c r="J45" s="61" t="s">
        <v>7</v>
      </c>
      <c r="K45" s="144" t="s">
        <v>8</v>
      </c>
      <c r="L45" s="151">
        <v>4309</v>
      </c>
      <c r="M45" s="57">
        <v>48.3</v>
      </c>
      <c r="N45" s="144" t="s">
        <v>20</v>
      </c>
      <c r="O45" s="147">
        <v>449.1</v>
      </c>
      <c r="P45" s="61">
        <v>61.8</v>
      </c>
      <c r="Q45" s="144" t="s">
        <v>72</v>
      </c>
      <c r="R45" s="147">
        <v>1105.1</v>
      </c>
      <c r="S45" s="61">
        <v>103.2</v>
      </c>
      <c r="T45" s="144" t="s">
        <v>19</v>
      </c>
      <c r="U45" s="147" t="s">
        <v>7</v>
      </c>
      <c r="V45" s="61" t="s">
        <v>7</v>
      </c>
      <c r="W45" s="144" t="s">
        <v>35</v>
      </c>
      <c r="X45" s="166">
        <v>34.776</v>
      </c>
      <c r="Y45" s="115">
        <v>-6.622</v>
      </c>
      <c r="Z45" s="85">
        <f t="shared" si="0"/>
        <v>41.398</v>
      </c>
      <c r="AA45" s="86" t="s">
        <v>7</v>
      </c>
      <c r="AB45" s="310" t="s">
        <v>24</v>
      </c>
      <c r="AC45" s="314">
        <v>14.746</v>
      </c>
      <c r="AD45" s="298">
        <v>60.6</v>
      </c>
      <c r="AE45" s="144" t="s">
        <v>42</v>
      </c>
      <c r="AF45" s="166">
        <v>1419.093</v>
      </c>
      <c r="AG45" s="88" t="s">
        <v>82</v>
      </c>
      <c r="AH45" s="89">
        <v>0.5329999999999999</v>
      </c>
      <c r="AI45" s="90">
        <v>0.424</v>
      </c>
      <c r="AJ45" s="144" t="s">
        <v>30</v>
      </c>
      <c r="AK45" s="175">
        <v>28628.8</v>
      </c>
      <c r="AL45" s="92">
        <v>101.8</v>
      </c>
      <c r="AM45" s="93">
        <v>0.6862589051997737</v>
      </c>
      <c r="AN45" s="48">
        <v>0.7016643412397847</v>
      </c>
      <c r="AO45" s="144" t="s">
        <v>28</v>
      </c>
      <c r="AP45" s="166">
        <v>6.722</v>
      </c>
      <c r="AQ45" s="94">
        <v>97.1</v>
      </c>
      <c r="AR45" s="144" t="s">
        <v>8</v>
      </c>
      <c r="AS45" s="157">
        <v>680</v>
      </c>
      <c r="AT45" s="96" t="s">
        <v>115</v>
      </c>
      <c r="AU45" s="180">
        <v>0.011000000000000001</v>
      </c>
      <c r="AV45" s="138">
        <v>0.004</v>
      </c>
    </row>
    <row r="46" spans="1:48" s="7" customFormat="1" ht="13.5" customHeight="1">
      <c r="A46" s="8">
        <v>43</v>
      </c>
      <c r="B46" s="144" t="s">
        <v>8</v>
      </c>
      <c r="C46" s="141">
        <v>217.46220000000002</v>
      </c>
      <c r="D46" s="57">
        <v>85</v>
      </c>
      <c r="E46" s="144" t="s">
        <v>72</v>
      </c>
      <c r="F46" s="141">
        <v>618.6</v>
      </c>
      <c r="G46" s="57">
        <v>41.9</v>
      </c>
      <c r="H46" s="144" t="s">
        <v>32</v>
      </c>
      <c r="I46" s="147">
        <v>0.6</v>
      </c>
      <c r="J46" s="61" t="s">
        <v>7</v>
      </c>
      <c r="K46" s="144" t="s">
        <v>41</v>
      </c>
      <c r="L46" s="151">
        <v>1889</v>
      </c>
      <c r="M46" s="57">
        <v>48.1</v>
      </c>
      <c r="N46" s="144" t="s">
        <v>19</v>
      </c>
      <c r="O46" s="147">
        <v>455</v>
      </c>
      <c r="P46" s="61">
        <v>59.8</v>
      </c>
      <c r="Q46" s="144" t="s">
        <v>28</v>
      </c>
      <c r="R46" s="147">
        <v>454.5</v>
      </c>
      <c r="S46" s="61">
        <v>102</v>
      </c>
      <c r="T46" s="144" t="s">
        <v>41</v>
      </c>
      <c r="U46" s="147" t="s">
        <v>7</v>
      </c>
      <c r="V46" s="61" t="s">
        <v>7</v>
      </c>
      <c r="W46" s="144" t="s">
        <v>5</v>
      </c>
      <c r="X46" s="168">
        <v>-3.756</v>
      </c>
      <c r="Y46" s="115">
        <v>-790.318</v>
      </c>
      <c r="Z46" s="85">
        <f t="shared" si="0"/>
        <v>786.562</v>
      </c>
      <c r="AA46" s="86" t="s">
        <v>7</v>
      </c>
      <c r="AB46" s="144" t="s">
        <v>17</v>
      </c>
      <c r="AC46" s="166">
        <v>61.972</v>
      </c>
      <c r="AD46" s="86">
        <v>58.8</v>
      </c>
      <c r="AE46" s="144" t="s">
        <v>26</v>
      </c>
      <c r="AF46" s="166">
        <v>5813.645</v>
      </c>
      <c r="AG46" s="88" t="s">
        <v>81</v>
      </c>
      <c r="AH46" s="89">
        <v>0.5379999999999999</v>
      </c>
      <c r="AI46" s="90">
        <v>0.43799999999999994</v>
      </c>
      <c r="AJ46" s="144" t="s">
        <v>73</v>
      </c>
      <c r="AK46" s="175">
        <v>26952.3</v>
      </c>
      <c r="AL46" s="92">
        <v>101.6</v>
      </c>
      <c r="AM46" s="99">
        <v>0.6460716443097811</v>
      </c>
      <c r="AN46" s="100">
        <v>0.6663095475383696</v>
      </c>
      <c r="AO46" s="144" t="s">
        <v>41</v>
      </c>
      <c r="AP46" s="166">
        <v>5.721</v>
      </c>
      <c r="AQ46" s="94">
        <v>96.9</v>
      </c>
      <c r="AR46" s="184" t="s">
        <v>4</v>
      </c>
      <c r="AS46" s="200">
        <v>76606</v>
      </c>
      <c r="AT46" s="96" t="s">
        <v>136</v>
      </c>
      <c r="AU46" s="201">
        <v>0.027000000000000003</v>
      </c>
      <c r="AV46" s="202">
        <v>0.006</v>
      </c>
    </row>
    <row r="47" spans="1:49" s="7" customFormat="1" ht="13.5" customHeight="1">
      <c r="A47" s="8">
        <v>44</v>
      </c>
      <c r="B47" s="144" t="s">
        <v>35</v>
      </c>
      <c r="C47" s="141">
        <v>1098.1209</v>
      </c>
      <c r="D47" s="57">
        <v>81.9</v>
      </c>
      <c r="E47" s="144" t="s">
        <v>74</v>
      </c>
      <c r="F47" s="141">
        <v>0.3</v>
      </c>
      <c r="G47" s="57">
        <v>12.4</v>
      </c>
      <c r="H47" s="144" t="s">
        <v>27</v>
      </c>
      <c r="I47" s="147" t="s">
        <v>7</v>
      </c>
      <c r="J47" s="61" t="s">
        <v>7</v>
      </c>
      <c r="K47" s="144" t="s">
        <v>75</v>
      </c>
      <c r="L47" s="151">
        <v>1378</v>
      </c>
      <c r="M47" s="57">
        <v>42.9</v>
      </c>
      <c r="N47" s="144" t="s">
        <v>41</v>
      </c>
      <c r="O47" s="147">
        <v>6.3</v>
      </c>
      <c r="P47" s="61">
        <v>51.4</v>
      </c>
      <c r="Q47" s="310" t="s">
        <v>24</v>
      </c>
      <c r="R47" s="312">
        <v>1484.7</v>
      </c>
      <c r="S47" s="294">
        <v>101.9</v>
      </c>
      <c r="T47" s="144" t="s">
        <v>42</v>
      </c>
      <c r="U47" s="147" t="s">
        <v>7</v>
      </c>
      <c r="V47" s="61" t="s">
        <v>7</v>
      </c>
      <c r="W47" s="144" t="s">
        <v>41</v>
      </c>
      <c r="X47" s="168">
        <v>-10.503</v>
      </c>
      <c r="Y47" s="84">
        <v>3.578</v>
      </c>
      <c r="Z47" s="85">
        <f t="shared" si="0"/>
        <v>-14.081</v>
      </c>
      <c r="AA47" s="86" t="s">
        <v>7</v>
      </c>
      <c r="AB47" s="144" t="s">
        <v>73</v>
      </c>
      <c r="AC47" s="166">
        <v>21.244</v>
      </c>
      <c r="AD47" s="86">
        <v>53.9</v>
      </c>
      <c r="AE47" s="144" t="s">
        <v>36</v>
      </c>
      <c r="AF47" s="166">
        <v>36.218</v>
      </c>
      <c r="AG47" s="88" t="s">
        <v>85</v>
      </c>
      <c r="AH47" s="89">
        <v>0.33299999999999996</v>
      </c>
      <c r="AI47" s="90">
        <v>0.368</v>
      </c>
      <c r="AJ47" s="144" t="s">
        <v>33</v>
      </c>
      <c r="AK47" s="175">
        <v>27320.8</v>
      </c>
      <c r="AL47" s="92">
        <v>101.4</v>
      </c>
      <c r="AM47" s="99">
        <v>0.6549049312993203</v>
      </c>
      <c r="AN47" s="100">
        <v>0.6790163444289417</v>
      </c>
      <c r="AO47" s="144" t="s">
        <v>73</v>
      </c>
      <c r="AP47" s="166">
        <v>4.923</v>
      </c>
      <c r="AQ47" s="94">
        <v>96.6</v>
      </c>
      <c r="AR47" s="144" t="s">
        <v>43</v>
      </c>
      <c r="AS47" s="157">
        <v>1312</v>
      </c>
      <c r="AT47" s="96" t="s">
        <v>138</v>
      </c>
      <c r="AU47" s="180">
        <v>0.024</v>
      </c>
      <c r="AV47" s="138">
        <v>0.004</v>
      </c>
      <c r="AW47" s="27"/>
    </row>
    <row r="48" spans="1:48" s="7" customFormat="1" ht="13.5" customHeight="1">
      <c r="A48" s="8">
        <v>45</v>
      </c>
      <c r="B48" s="144" t="s">
        <v>38</v>
      </c>
      <c r="C48" s="141">
        <v>13.5999</v>
      </c>
      <c r="D48" s="57">
        <v>81.7</v>
      </c>
      <c r="E48" s="144" t="s">
        <v>17</v>
      </c>
      <c r="F48" s="141">
        <v>19.6</v>
      </c>
      <c r="G48" s="57">
        <v>5.1</v>
      </c>
      <c r="H48" s="144" t="s">
        <v>28</v>
      </c>
      <c r="I48" s="147" t="s">
        <v>7</v>
      </c>
      <c r="J48" s="61" t="s">
        <v>7</v>
      </c>
      <c r="K48" s="144" t="s">
        <v>9</v>
      </c>
      <c r="L48" s="151">
        <v>5237</v>
      </c>
      <c r="M48" s="57">
        <v>40.4</v>
      </c>
      <c r="N48" s="144" t="s">
        <v>33</v>
      </c>
      <c r="O48" s="147">
        <v>7.8</v>
      </c>
      <c r="P48" s="61">
        <v>49.7</v>
      </c>
      <c r="Q48" s="144" t="s">
        <v>32</v>
      </c>
      <c r="R48" s="147">
        <v>342.6</v>
      </c>
      <c r="S48" s="61">
        <v>100</v>
      </c>
      <c r="T48" s="144" t="s">
        <v>43</v>
      </c>
      <c r="U48" s="147" t="s">
        <v>7</v>
      </c>
      <c r="V48" s="61" t="s">
        <v>7</v>
      </c>
      <c r="W48" s="144" t="s">
        <v>74</v>
      </c>
      <c r="X48" s="168">
        <v>-10.623</v>
      </c>
      <c r="Y48" s="84">
        <v>1.3</v>
      </c>
      <c r="Z48" s="85">
        <f t="shared" si="0"/>
        <v>-11.923</v>
      </c>
      <c r="AA48" s="86" t="s">
        <v>7</v>
      </c>
      <c r="AB48" s="144" t="s">
        <v>74</v>
      </c>
      <c r="AC48" s="166">
        <v>3.618</v>
      </c>
      <c r="AD48" s="86">
        <v>53.6</v>
      </c>
      <c r="AE48" s="144" t="s">
        <v>74</v>
      </c>
      <c r="AF48" s="166">
        <v>14.241</v>
      </c>
      <c r="AG48" s="88" t="s">
        <v>85</v>
      </c>
      <c r="AH48" s="89">
        <v>0.5</v>
      </c>
      <c r="AI48" s="90">
        <v>0.385</v>
      </c>
      <c r="AJ48" s="144" t="s">
        <v>20</v>
      </c>
      <c r="AK48" s="175">
        <v>32626.9</v>
      </c>
      <c r="AL48" s="92">
        <v>101.4</v>
      </c>
      <c r="AM48" s="93">
        <v>0.7820970726702656</v>
      </c>
      <c r="AN48" s="90">
        <v>0.8069065178393462</v>
      </c>
      <c r="AO48" s="144" t="s">
        <v>27</v>
      </c>
      <c r="AP48" s="166">
        <v>4.388</v>
      </c>
      <c r="AQ48" s="94">
        <v>96.2</v>
      </c>
      <c r="AR48" s="146" t="s">
        <v>5</v>
      </c>
      <c r="AS48" s="161">
        <v>5197</v>
      </c>
      <c r="AT48" s="162" t="s">
        <v>137</v>
      </c>
      <c r="AU48" s="203">
        <v>0.048</v>
      </c>
      <c r="AV48" s="163">
        <v>0.008</v>
      </c>
    </row>
    <row r="49" spans="1:48" s="7" customFormat="1" ht="13.5" customHeight="1">
      <c r="A49" s="8">
        <v>46</v>
      </c>
      <c r="B49" s="144" t="s">
        <v>73</v>
      </c>
      <c r="C49" s="141">
        <v>143.729</v>
      </c>
      <c r="D49" s="57">
        <v>78.4</v>
      </c>
      <c r="E49" s="144" t="s">
        <v>5</v>
      </c>
      <c r="F49" s="141">
        <v>35.6</v>
      </c>
      <c r="G49" s="57" t="s">
        <v>84</v>
      </c>
      <c r="H49" s="144" t="s">
        <v>74</v>
      </c>
      <c r="I49" s="147" t="s">
        <v>7</v>
      </c>
      <c r="J49" s="61" t="s">
        <v>7</v>
      </c>
      <c r="K49" s="144" t="s">
        <v>35</v>
      </c>
      <c r="L49" s="151">
        <v>2927</v>
      </c>
      <c r="M49" s="57">
        <v>38.2</v>
      </c>
      <c r="N49" s="144" t="s">
        <v>14</v>
      </c>
      <c r="O49" s="147">
        <v>15.8</v>
      </c>
      <c r="P49" s="61">
        <v>39</v>
      </c>
      <c r="Q49" s="144" t="s">
        <v>37</v>
      </c>
      <c r="R49" s="147">
        <v>396.7</v>
      </c>
      <c r="S49" s="61">
        <v>99</v>
      </c>
      <c r="T49" s="144" t="s">
        <v>20</v>
      </c>
      <c r="U49" s="147" t="s">
        <v>7</v>
      </c>
      <c r="V49" s="61" t="s">
        <v>7</v>
      </c>
      <c r="W49" s="144" t="s">
        <v>72</v>
      </c>
      <c r="X49" s="168">
        <v>-32.745</v>
      </c>
      <c r="Y49" s="84">
        <v>184.445</v>
      </c>
      <c r="Z49" s="85">
        <f t="shared" si="0"/>
        <v>-217.19</v>
      </c>
      <c r="AA49" s="86" t="s">
        <v>7</v>
      </c>
      <c r="AB49" s="144" t="s">
        <v>42</v>
      </c>
      <c r="AC49" s="166">
        <v>394.216</v>
      </c>
      <c r="AD49" s="86">
        <v>48.8</v>
      </c>
      <c r="AE49" s="144" t="s">
        <v>43</v>
      </c>
      <c r="AF49" s="166">
        <v>47.226</v>
      </c>
      <c r="AG49" s="88" t="s">
        <v>90</v>
      </c>
      <c r="AH49" s="89">
        <v>0.2</v>
      </c>
      <c r="AI49" s="90">
        <v>0.11800000000000001</v>
      </c>
      <c r="AJ49" s="144" t="s">
        <v>11</v>
      </c>
      <c r="AK49" s="175">
        <v>52192.9</v>
      </c>
      <c r="AL49" s="92">
        <v>101</v>
      </c>
      <c r="AM49" s="93">
        <v>1.2511122510619122</v>
      </c>
      <c r="AN49" s="90">
        <v>1.2801724137931034</v>
      </c>
      <c r="AO49" s="144" t="s">
        <v>35</v>
      </c>
      <c r="AP49" s="166">
        <v>12.583</v>
      </c>
      <c r="AQ49" s="94">
        <v>96</v>
      </c>
      <c r="AR49" s="144" t="s">
        <v>10</v>
      </c>
      <c r="AS49" s="157">
        <v>23273</v>
      </c>
      <c r="AT49" s="96" t="s">
        <v>132</v>
      </c>
      <c r="AU49" s="180">
        <v>0.04</v>
      </c>
      <c r="AV49" s="138">
        <v>0.004</v>
      </c>
    </row>
    <row r="50" spans="1:48" s="7" customFormat="1" ht="13.5" customHeight="1">
      <c r="A50" s="8">
        <v>47</v>
      </c>
      <c r="B50" s="310" t="s">
        <v>24</v>
      </c>
      <c r="C50" s="311">
        <v>1523.202</v>
      </c>
      <c r="D50" s="290">
        <v>63.6</v>
      </c>
      <c r="E50" s="144" t="s">
        <v>11</v>
      </c>
      <c r="F50" s="141">
        <v>166.6</v>
      </c>
      <c r="G50" s="57" t="s">
        <v>84</v>
      </c>
      <c r="H50" s="144" t="s">
        <v>40</v>
      </c>
      <c r="I50" s="147" t="s">
        <v>7</v>
      </c>
      <c r="J50" s="61" t="s">
        <v>7</v>
      </c>
      <c r="K50" s="144" t="s">
        <v>5</v>
      </c>
      <c r="L50" s="151">
        <v>16655</v>
      </c>
      <c r="M50" s="57">
        <v>32.6</v>
      </c>
      <c r="N50" s="144" t="s">
        <v>37</v>
      </c>
      <c r="O50" s="147">
        <v>110.9</v>
      </c>
      <c r="P50" s="61" t="s">
        <v>84</v>
      </c>
      <c r="Q50" s="144" t="s">
        <v>75</v>
      </c>
      <c r="R50" s="147">
        <v>988</v>
      </c>
      <c r="S50" s="61">
        <v>91.8</v>
      </c>
      <c r="T50" s="144" t="s">
        <v>44</v>
      </c>
      <c r="U50" s="147" t="s">
        <v>7</v>
      </c>
      <c r="V50" s="61" t="s">
        <v>7</v>
      </c>
      <c r="W50" s="144" t="s">
        <v>22</v>
      </c>
      <c r="X50" s="168">
        <v>-428.564</v>
      </c>
      <c r="Y50" s="115">
        <v>-230.896</v>
      </c>
      <c r="Z50" s="85">
        <f t="shared" si="0"/>
        <v>-197.66800000000003</v>
      </c>
      <c r="AA50" s="86" t="s">
        <v>7</v>
      </c>
      <c r="AB50" s="144" t="s">
        <v>19</v>
      </c>
      <c r="AC50" s="166">
        <v>240.209</v>
      </c>
      <c r="AD50" s="86">
        <v>46.5</v>
      </c>
      <c r="AE50" s="144" t="s">
        <v>41</v>
      </c>
      <c r="AF50" s="174">
        <v>41.019</v>
      </c>
      <c r="AG50" s="88" t="s">
        <v>121</v>
      </c>
      <c r="AH50" s="89">
        <v>0.4</v>
      </c>
      <c r="AI50" s="90">
        <v>0.353</v>
      </c>
      <c r="AJ50" s="310" t="s">
        <v>24</v>
      </c>
      <c r="AK50" s="315">
        <v>35342.3</v>
      </c>
      <c r="AL50" s="303">
        <v>100.6</v>
      </c>
      <c r="AM50" s="304">
        <v>0.8471877307201827</v>
      </c>
      <c r="AN50" s="301">
        <v>0.8759966115208292</v>
      </c>
      <c r="AO50" s="144" t="s">
        <v>40</v>
      </c>
      <c r="AP50" s="166">
        <v>6.25</v>
      </c>
      <c r="AQ50" s="94">
        <v>96</v>
      </c>
      <c r="AR50" s="144" t="s">
        <v>13</v>
      </c>
      <c r="AS50" s="157">
        <v>3330</v>
      </c>
      <c r="AT50" s="96" t="s">
        <v>135</v>
      </c>
      <c r="AU50" s="180">
        <v>0.051</v>
      </c>
      <c r="AV50" s="138">
        <v>0.004</v>
      </c>
    </row>
    <row r="51" spans="1:48" s="7" customFormat="1" ht="13.5" customHeight="1">
      <c r="A51" s="8">
        <v>48</v>
      </c>
      <c r="B51" s="144" t="s">
        <v>41</v>
      </c>
      <c r="C51" s="141">
        <v>439.5947</v>
      </c>
      <c r="D51" s="57">
        <v>63</v>
      </c>
      <c r="E51" s="144" t="s">
        <v>9</v>
      </c>
      <c r="F51" s="141" t="s">
        <v>7</v>
      </c>
      <c r="G51" s="57" t="s">
        <v>7</v>
      </c>
      <c r="H51" s="144" t="s">
        <v>41</v>
      </c>
      <c r="I51" s="147" t="s">
        <v>7</v>
      </c>
      <c r="J51" s="61" t="s">
        <v>7</v>
      </c>
      <c r="K51" s="144" t="s">
        <v>39</v>
      </c>
      <c r="L51" s="151">
        <v>949</v>
      </c>
      <c r="M51" s="57">
        <v>29.9</v>
      </c>
      <c r="N51" s="144" t="s">
        <v>30</v>
      </c>
      <c r="O51" s="147" t="s">
        <v>7</v>
      </c>
      <c r="P51" s="61" t="s">
        <v>7</v>
      </c>
      <c r="Q51" s="144" t="s">
        <v>9</v>
      </c>
      <c r="R51" s="147">
        <v>7628.6</v>
      </c>
      <c r="S51" s="61">
        <v>83.2</v>
      </c>
      <c r="T51" s="144" t="s">
        <v>75</v>
      </c>
      <c r="U51" s="147" t="s">
        <v>7</v>
      </c>
      <c r="V51" s="61" t="s">
        <v>7</v>
      </c>
      <c r="W51" s="144" t="s">
        <v>42</v>
      </c>
      <c r="X51" s="168">
        <v>-1024.877</v>
      </c>
      <c r="Y51" s="118">
        <v>212.027</v>
      </c>
      <c r="Z51" s="85">
        <f t="shared" si="0"/>
        <v>-1236.904</v>
      </c>
      <c r="AA51" s="86" t="s">
        <v>7</v>
      </c>
      <c r="AB51" s="144" t="s">
        <v>31</v>
      </c>
      <c r="AC51" s="166">
        <v>78.689</v>
      </c>
      <c r="AD51" s="86">
        <v>31.3</v>
      </c>
      <c r="AE51" s="146" t="s">
        <v>32</v>
      </c>
      <c r="AF51" s="194">
        <v>0.585</v>
      </c>
      <c r="AG51" s="128" t="s">
        <v>120</v>
      </c>
      <c r="AH51" s="129">
        <v>0.28600000000000003</v>
      </c>
      <c r="AI51" s="130">
        <v>0.33299999999999996</v>
      </c>
      <c r="AJ51" s="144" t="s">
        <v>26</v>
      </c>
      <c r="AK51" s="175">
        <v>42305.1</v>
      </c>
      <c r="AL51" s="92">
        <v>100.5</v>
      </c>
      <c r="AM51" s="93">
        <v>1.0140925086055632</v>
      </c>
      <c r="AN51" s="90">
        <v>1.0488090492326092</v>
      </c>
      <c r="AO51" s="144" t="s">
        <v>45</v>
      </c>
      <c r="AP51" s="166">
        <v>5.141</v>
      </c>
      <c r="AQ51" s="94">
        <v>95.2</v>
      </c>
      <c r="AR51" s="144" t="s">
        <v>12</v>
      </c>
      <c r="AS51" s="157">
        <v>13787</v>
      </c>
      <c r="AT51" s="96" t="s">
        <v>134</v>
      </c>
      <c r="AU51" s="180">
        <v>0.048</v>
      </c>
      <c r="AV51" s="138">
        <v>0.004</v>
      </c>
    </row>
    <row r="52" spans="1:48" s="7" customFormat="1" ht="13.5" customHeight="1" thickBot="1">
      <c r="A52" s="8">
        <v>49</v>
      </c>
      <c r="B52" s="145" t="s">
        <v>16</v>
      </c>
      <c r="C52" s="142">
        <v>142.0085</v>
      </c>
      <c r="D52" s="64">
        <v>56</v>
      </c>
      <c r="E52" s="145" t="s">
        <v>22</v>
      </c>
      <c r="F52" s="142" t="s">
        <v>7</v>
      </c>
      <c r="G52" s="64" t="s">
        <v>7</v>
      </c>
      <c r="H52" s="145" t="s">
        <v>45</v>
      </c>
      <c r="I52" s="149" t="s">
        <v>7</v>
      </c>
      <c r="J52" s="66" t="s">
        <v>7</v>
      </c>
      <c r="K52" s="145" t="s">
        <v>18</v>
      </c>
      <c r="L52" s="152">
        <v>1979</v>
      </c>
      <c r="M52" s="64">
        <v>27.8</v>
      </c>
      <c r="N52" s="145" t="s">
        <v>44</v>
      </c>
      <c r="O52" s="155" t="s">
        <v>7</v>
      </c>
      <c r="P52" s="153" t="s">
        <v>7</v>
      </c>
      <c r="Q52" s="145" t="s">
        <v>29</v>
      </c>
      <c r="R52" s="149">
        <v>936.5</v>
      </c>
      <c r="S52" s="66">
        <v>60.9</v>
      </c>
      <c r="T52" s="145" t="s">
        <v>45</v>
      </c>
      <c r="U52" s="149" t="s">
        <v>7</v>
      </c>
      <c r="V52" s="66" t="s">
        <v>7</v>
      </c>
      <c r="W52" s="145" t="s">
        <v>26</v>
      </c>
      <c r="X52" s="169">
        <v>-5747.013</v>
      </c>
      <c r="Y52" s="190">
        <v>-2306.902</v>
      </c>
      <c r="Z52" s="103">
        <f t="shared" si="0"/>
        <v>-3440.111</v>
      </c>
      <c r="AA52" s="104" t="s">
        <v>7</v>
      </c>
      <c r="AB52" s="145" t="s">
        <v>33</v>
      </c>
      <c r="AC52" s="171">
        <v>18.742</v>
      </c>
      <c r="AD52" s="104">
        <v>25.4</v>
      </c>
      <c r="AE52" s="145" t="s">
        <v>72</v>
      </c>
      <c r="AF52" s="171">
        <v>154.068</v>
      </c>
      <c r="AG52" s="105" t="s">
        <v>119</v>
      </c>
      <c r="AH52" s="106">
        <v>0.22699999999999998</v>
      </c>
      <c r="AI52" s="107">
        <v>0.174</v>
      </c>
      <c r="AJ52" s="145" t="s">
        <v>39</v>
      </c>
      <c r="AK52" s="176">
        <v>29759.3</v>
      </c>
      <c r="AL52" s="116">
        <v>100.2</v>
      </c>
      <c r="AM52" s="109">
        <v>0.7133580393698523</v>
      </c>
      <c r="AN52" s="107">
        <v>0.7504484751843731</v>
      </c>
      <c r="AO52" s="145" t="s">
        <v>42</v>
      </c>
      <c r="AP52" s="171">
        <v>31.943</v>
      </c>
      <c r="AQ52" s="110">
        <v>92.6</v>
      </c>
      <c r="AR52" s="145" t="s">
        <v>11</v>
      </c>
      <c r="AS52" s="158">
        <v>7264</v>
      </c>
      <c r="AT52" s="112" t="s">
        <v>133</v>
      </c>
      <c r="AU52" s="181">
        <v>0.037000000000000005</v>
      </c>
      <c r="AV52" s="139">
        <v>0.002</v>
      </c>
    </row>
    <row r="53" spans="3:48" s="9" customFormat="1" ht="6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AE53" s="17"/>
      <c r="AF53" s="16"/>
      <c r="AG53" s="1"/>
      <c r="AH53" s="1"/>
      <c r="AI53" s="16"/>
      <c r="AR53" s="1"/>
      <c r="AS53" s="1"/>
      <c r="AT53" s="1"/>
      <c r="AU53" s="1"/>
      <c r="AV53" s="1"/>
    </row>
    <row r="54" spans="2:48" s="16" customFormat="1" ht="13.5" customHeight="1">
      <c r="B54" s="17" t="s">
        <v>77</v>
      </c>
      <c r="C54" s="31"/>
      <c r="D54" s="20">
        <v>13</v>
      </c>
      <c r="E54" s="17"/>
      <c r="F54" s="31"/>
      <c r="G54" s="18">
        <v>16</v>
      </c>
      <c r="H54" s="17"/>
      <c r="J54" s="16">
        <v>14</v>
      </c>
      <c r="K54" s="17"/>
      <c r="M54" s="16">
        <v>30</v>
      </c>
      <c r="N54" s="17"/>
      <c r="P54" s="16">
        <v>19</v>
      </c>
      <c r="Q54" s="17"/>
      <c r="S54" s="21">
        <v>4</v>
      </c>
      <c r="T54" s="17"/>
      <c r="V54" s="16">
        <v>4</v>
      </c>
      <c r="W54" s="17"/>
      <c r="X54" s="37">
        <v>7</v>
      </c>
      <c r="Y54" s="37">
        <v>8</v>
      </c>
      <c r="Z54" s="16">
        <v>19</v>
      </c>
      <c r="AB54" s="17"/>
      <c r="AD54" s="16">
        <v>18</v>
      </c>
      <c r="AE54" s="17"/>
      <c r="AF54" s="1"/>
      <c r="AG54" s="16">
        <v>21</v>
      </c>
      <c r="AH54" s="16">
        <v>27</v>
      </c>
      <c r="AI54" s="1"/>
      <c r="AJ54" s="17"/>
      <c r="AL54" s="16">
        <v>0</v>
      </c>
      <c r="AM54" s="16">
        <v>17</v>
      </c>
      <c r="AO54" s="17"/>
      <c r="AP54" s="18"/>
      <c r="AQ54" s="18">
        <v>24</v>
      </c>
      <c r="AR54" s="1"/>
      <c r="AS54" s="1"/>
      <c r="AT54" s="16">
        <v>43</v>
      </c>
      <c r="AU54" s="16">
        <v>43</v>
      </c>
      <c r="AV54" s="1"/>
    </row>
    <row r="55" spans="2:41" ht="10.5" customHeight="1">
      <c r="B55" s="45" t="s">
        <v>56</v>
      </c>
      <c r="D55" s="32"/>
      <c r="E55" s="17"/>
      <c r="F55" s="32"/>
      <c r="G55" s="32"/>
      <c r="H55" s="17"/>
      <c r="I55" s="32"/>
      <c r="J55" s="32"/>
      <c r="K55" s="17"/>
      <c r="L55" s="32"/>
      <c r="M55" s="32"/>
      <c r="N55" s="17"/>
      <c r="O55" s="32"/>
      <c r="P55" s="32"/>
      <c r="Q55" s="17"/>
      <c r="R55" s="32"/>
      <c r="S55" s="33"/>
      <c r="T55" s="17"/>
      <c r="W55" s="17"/>
      <c r="AB55" s="17"/>
      <c r="AE55" s="24"/>
      <c r="AF55" s="24"/>
      <c r="AG55" s="24"/>
      <c r="AH55" s="24"/>
      <c r="AI55" s="24"/>
      <c r="AJ55" s="17"/>
      <c r="AO55" s="17"/>
    </row>
    <row r="56" spans="3:48" s="24" customFormat="1" ht="12.75" customHeight="1">
      <c r="C56" s="30"/>
      <c r="S56" s="25"/>
      <c r="X56" s="45"/>
      <c r="AE56" s="1"/>
      <c r="AR56" s="1"/>
      <c r="AS56" s="1"/>
      <c r="AT56" s="1"/>
      <c r="AU56" s="1"/>
      <c r="AV56" s="1"/>
    </row>
    <row r="57" spans="3:48" ht="12.75" customHeight="1">
      <c r="C57" s="29"/>
      <c r="D57" s="1"/>
      <c r="F57" s="1"/>
      <c r="G57" s="1"/>
      <c r="S57" s="26"/>
      <c r="X57" s="24"/>
      <c r="Y57" s="24"/>
      <c r="Z57" s="24"/>
      <c r="AA57" s="24"/>
      <c r="AC57" s="24"/>
      <c r="AD57" s="24"/>
      <c r="AF57" s="24"/>
      <c r="AG57" s="24"/>
      <c r="AH57" s="24"/>
      <c r="AI57" s="24"/>
      <c r="AK57" s="24"/>
      <c r="AL57" s="24"/>
      <c r="AM57" s="24"/>
      <c r="AN57" s="24"/>
      <c r="AP57" s="24"/>
      <c r="AQ57" s="24"/>
      <c r="AR57" s="17"/>
      <c r="AS57" s="16"/>
      <c r="AV57" s="16"/>
    </row>
    <row r="58" spans="4:44" ht="13.5">
      <c r="D58" s="1"/>
      <c r="F58" s="1"/>
      <c r="G58" s="1"/>
      <c r="S58" s="26"/>
      <c r="X58" s="29"/>
      <c r="Y58" s="24"/>
      <c r="Z58" s="24"/>
      <c r="AA58" s="24"/>
      <c r="AC58" s="24"/>
      <c r="AD58" s="24"/>
      <c r="AK58" s="24"/>
      <c r="AL58" s="24"/>
      <c r="AM58" s="24"/>
      <c r="AN58" s="24"/>
      <c r="AP58" s="24"/>
      <c r="AQ58" s="24"/>
      <c r="AR58" s="17"/>
    </row>
    <row r="59" spans="3:19" ht="12.75">
      <c r="C59" s="1"/>
      <c r="D59" s="1"/>
      <c r="F59" s="1"/>
      <c r="G59" s="1"/>
      <c r="S59" s="26"/>
    </row>
    <row r="60" spans="4:19" ht="12.75">
      <c r="D60" s="1"/>
      <c r="F60" s="1"/>
      <c r="G60" s="1"/>
      <c r="S60" s="26"/>
    </row>
    <row r="61" spans="3:19" ht="12.75">
      <c r="C61" s="1"/>
      <c r="D61" s="1"/>
      <c r="F61" s="1"/>
      <c r="G61" s="1"/>
      <c r="S61" s="26"/>
    </row>
    <row r="62" spans="3:19" ht="12.75">
      <c r="C62" s="1"/>
      <c r="D62" s="1"/>
      <c r="F62" s="1"/>
      <c r="G62" s="1"/>
      <c r="S62" s="26"/>
    </row>
    <row r="63" spans="3:19" ht="12.75">
      <c r="C63" s="1"/>
      <c r="D63" s="1"/>
      <c r="F63" s="1"/>
      <c r="G63" s="1"/>
      <c r="S63" s="26"/>
    </row>
    <row r="64" spans="3:19" ht="12.75">
      <c r="C64" s="1"/>
      <c r="D64" s="1"/>
      <c r="F64" s="1"/>
      <c r="G64" s="1"/>
      <c r="S64" s="26"/>
    </row>
    <row r="65" spans="3:19" ht="12.75">
      <c r="C65" s="1"/>
      <c r="D65" s="1"/>
      <c r="F65" s="1"/>
      <c r="G65" s="1"/>
      <c r="S65" s="26"/>
    </row>
    <row r="66" spans="3:19" ht="12.75">
      <c r="C66" s="1"/>
      <c r="D66" s="1"/>
      <c r="F66" s="1"/>
      <c r="G66" s="1"/>
      <c r="S66" s="26"/>
    </row>
    <row r="67" spans="3:19" ht="12.75">
      <c r="C67" s="1"/>
      <c r="D67" s="1"/>
      <c r="F67" s="1"/>
      <c r="G67" s="1"/>
      <c r="S67" s="26"/>
    </row>
    <row r="68" ht="12.75">
      <c r="S68" s="26"/>
    </row>
    <row r="69" ht="12.75">
      <c r="S69" s="26"/>
    </row>
    <row r="70" ht="12.75">
      <c r="S70" s="26"/>
    </row>
    <row r="71" ht="12.75">
      <c r="S71" s="26"/>
    </row>
    <row r="72" ht="12.75">
      <c r="S72" s="26"/>
    </row>
    <row r="73" ht="12.75">
      <c r="S73" s="26"/>
    </row>
    <row r="74" ht="12.75">
      <c r="S74" s="26"/>
    </row>
    <row r="75" ht="12.75">
      <c r="S75" s="26"/>
    </row>
    <row r="76" ht="12.75">
      <c r="S76" s="26"/>
    </row>
    <row r="77" ht="12.75">
      <c r="S77" s="26"/>
    </row>
    <row r="78" ht="12.75">
      <c r="S78" s="26"/>
    </row>
    <row r="79" ht="12.75">
      <c r="S79" s="26"/>
    </row>
    <row r="80" ht="12.75">
      <c r="S80" s="26"/>
    </row>
    <row r="81" ht="12.75">
      <c r="S81" s="26"/>
    </row>
    <row r="82" ht="12.75">
      <c r="S82" s="26"/>
    </row>
    <row r="83" ht="12.75">
      <c r="S83" s="26"/>
    </row>
    <row r="84" ht="12.75">
      <c r="S84" s="26"/>
    </row>
    <row r="85" ht="12.75">
      <c r="S85" s="26"/>
    </row>
    <row r="86" ht="12.75">
      <c r="S86" s="26"/>
    </row>
    <row r="87" ht="12.75">
      <c r="S87" s="26"/>
    </row>
    <row r="88" ht="12.75">
      <c r="S88" s="26"/>
    </row>
    <row r="89" ht="12.75">
      <c r="S89" s="26"/>
    </row>
    <row r="90" ht="12.75">
      <c r="S90" s="26"/>
    </row>
    <row r="91" ht="12.75">
      <c r="S91" s="26"/>
    </row>
    <row r="92" ht="12.75">
      <c r="S92" s="26"/>
    </row>
    <row r="93" ht="12.75">
      <c r="S93" s="26"/>
    </row>
    <row r="94" ht="12.75">
      <c r="S94" s="26"/>
    </row>
    <row r="95" ht="12.75">
      <c r="S95" s="26"/>
    </row>
    <row r="96" ht="12.75">
      <c r="S96" s="26"/>
    </row>
    <row r="97" ht="12.75">
      <c r="S97" s="26"/>
    </row>
    <row r="98" ht="12.75">
      <c r="S98" s="26"/>
    </row>
    <row r="99" ht="12.75">
      <c r="S99" s="26"/>
    </row>
    <row r="100" ht="12.75">
      <c r="S100" s="26"/>
    </row>
  </sheetData>
  <sheetProtection/>
  <mergeCells count="56">
    <mergeCell ref="U3:V4"/>
    <mergeCell ref="AT5:AT6"/>
    <mergeCell ref="B3:B6"/>
    <mergeCell ref="C3:D4"/>
    <mergeCell ref="C5:C6"/>
    <mergeCell ref="D5:D6"/>
    <mergeCell ref="G5:G6"/>
    <mergeCell ref="M5:M6"/>
    <mergeCell ref="L3:M4"/>
    <mergeCell ref="AL5:AL6"/>
    <mergeCell ref="AG5:AG6"/>
    <mergeCell ref="AH5:AI5"/>
    <mergeCell ref="P5:P6"/>
    <mergeCell ref="V5:V6"/>
    <mergeCell ref="L5:L6"/>
    <mergeCell ref="U5:U6"/>
    <mergeCell ref="I5:I6"/>
    <mergeCell ref="R5:R6"/>
    <mergeCell ref="AP3:AQ4"/>
    <mergeCell ref="AJ3:AJ6"/>
    <mergeCell ref="AO3:AO6"/>
    <mergeCell ref="AR3:AR6"/>
    <mergeCell ref="AC5:AC6"/>
    <mergeCell ref="AD5:AD6"/>
    <mergeCell ref="AF3:AI4"/>
    <mergeCell ref="AF5:AF6"/>
    <mergeCell ref="R3:S4"/>
    <mergeCell ref="AK3:AN4"/>
    <mergeCell ref="T3:T6"/>
    <mergeCell ref="W3:W6"/>
    <mergeCell ref="AB3:AB6"/>
    <mergeCell ref="AE3:AE6"/>
    <mergeCell ref="X3:AA4"/>
    <mergeCell ref="Y5:Y6"/>
    <mergeCell ref="Z5:AA5"/>
    <mergeCell ref="AK5:AK6"/>
    <mergeCell ref="AS3:AV4"/>
    <mergeCell ref="F5:F6"/>
    <mergeCell ref="J5:J6"/>
    <mergeCell ref="O5:O6"/>
    <mergeCell ref="S5:S6"/>
    <mergeCell ref="X5:X6"/>
    <mergeCell ref="AC3:AD4"/>
    <mergeCell ref="F3:G4"/>
    <mergeCell ref="I3:J4"/>
    <mergeCell ref="O3:P4"/>
    <mergeCell ref="AM5:AN5"/>
    <mergeCell ref="AP5:AP6"/>
    <mergeCell ref="AQ5:AQ6"/>
    <mergeCell ref="AS5:AS6"/>
    <mergeCell ref="AU5:AV5"/>
    <mergeCell ref="E3:E6"/>
    <mergeCell ref="H3:H6"/>
    <mergeCell ref="K3:K6"/>
    <mergeCell ref="N3:N6"/>
    <mergeCell ref="Q3:Q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  <colBreaks count="5" manualBreakCount="5">
    <brk id="22" max="65535" man="1"/>
    <brk id="35" max="65535" man="1"/>
    <brk id="52" max="65535" man="1"/>
    <brk id="64" max="65535" man="1"/>
    <brk id="1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2021-03-23T08:41:54Z</dcterms:modified>
  <cp:category/>
  <cp:version/>
  <cp:contentType/>
  <cp:contentStatus/>
</cp:coreProperties>
</file>