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<sst xmlns="http://schemas.openxmlformats.org/spreadsheetml/2006/main" count="1116" uniqueCount="166">
  <si>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</si>
  <si>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</si>
  <si>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</si>
  <si>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</si>
  <si>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</si>
  <si>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</si>
  <si>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</si>
  <si>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</si>
  <si>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</si>
  <si>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</si>
  <si>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</si>
  <si>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</si>
  <si>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</si>
  <si>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</si>
  <si>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</si>
  <si>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</si>
  <si>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</si>
  <si>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</si>
  <si>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</si>
  <si>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</si>
  <si>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</si>
  <si>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</si>
  <si>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</si>
  <si>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</si>
  <si>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</si>
  <si>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</si>
  <si>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</si>
  <si>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</si>
  <si>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</si>
  <si>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</si>
  <si>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</si>
  <si>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</si>
  <si>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</si>
  <si>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</si>
  <si>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</si>
  <si>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</si>
  <si>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</si>
  <si>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</si>
  <si>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</si>
  <si>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</si>
  <si>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</si>
  <si>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</si>
  <si>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</si>
  <si>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</si>
  <si>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</si>
  <si>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</si>
  <si>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</si>
  <si>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</si>
  <si>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</si>
  <si>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</si>
  <si>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</si>
  <si>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</si>
  <si>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</si>
  <si>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</si>
  <si>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</si>
  <si>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</si>
  <si>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</si>
  <si>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</si>
  <si>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</si>
  <si>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</si>
  <si>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</si>
  <si>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</si>
  <si>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</si>
  <si>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</si>
  <si>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</si>
  <si>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</si>
  <si>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</si>
  <si>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</si>
  <si>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</si>
  <si>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</si>
  <si>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</si>
  <si>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</si>
  <si>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</si>
  <si>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</si>
  <si>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</si>
  <si>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</si>
  <si>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ТРАНСПОРТИРОВКА И ХРАНЕНИЕ</t>
  </si>
  <si>
    <t xml:space="preserve">Прибыль прибыльных предприятий 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</si>
  <si>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</si>
  <si>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 xml:space="preserve">Убытки убыточных предприятий </t>
  </si>
  <si>
    <t>число территорий, ухудшивших показатели</t>
  </si>
  <si>
    <t>КУРОРТНО-ТУРИСТСКИЙ КОМПЛЕКС</t>
  </si>
  <si>
    <t>в 3,5р.</t>
  </si>
  <si>
    <t>в 2,3р.</t>
  </si>
  <si>
    <t>в 3,1р.</t>
  </si>
  <si>
    <t>в 2,4р.</t>
  </si>
  <si>
    <t>в 2,6р.</t>
  </si>
  <si>
    <t>в 2,2р.</t>
  </si>
  <si>
    <t>в 2,1р.</t>
  </si>
  <si>
    <t>в 3,9р.</t>
  </si>
  <si>
    <t>в 2,7р.</t>
  </si>
  <si>
    <t>в 2,5р.</t>
  </si>
  <si>
    <t>в 2,9р.</t>
  </si>
  <si>
    <t>в 3,2 р.</t>
  </si>
  <si>
    <t>за январь-октябрь                               2020 г.                                   млн. руб.</t>
  </si>
  <si>
    <t>в 2,8 р.</t>
  </si>
  <si>
    <t>в 2,0 р.</t>
  </si>
  <si>
    <t>в 4,9 р.</t>
  </si>
  <si>
    <t>в 2,1 р.</t>
  </si>
  <si>
    <t>в 3,1 р.</t>
  </si>
  <si>
    <t>в 2,3 р.</t>
  </si>
  <si>
    <t>в 2,5 р.</t>
  </si>
  <si>
    <t>в 2,7 р.</t>
  </si>
  <si>
    <t>в 10,3 р.</t>
  </si>
  <si>
    <t>в 2,6 р.</t>
  </si>
  <si>
    <t>в 2,4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</si>
  <si>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январе-декабре 2020г. *</t>
    </r>
  </si>
  <si>
    <t>в % к  январю-декабрю                                        2019 г.                                 (в дейст. ценах)</t>
  </si>
  <si>
    <t>в % к  январю-декабрю                      2019 г.                        (в сопост. ценах)</t>
  </si>
  <si>
    <t xml:space="preserve">в % к  январю-декабрю                                        2019 г.                        </t>
  </si>
  <si>
    <t xml:space="preserve"> к январю-ноябрю 2019 г.</t>
  </si>
  <si>
    <t>за январь-ноябрь        2020 г.                           млн. руб.</t>
  </si>
  <si>
    <t>в % к январю-ноябрю                        2019 г.</t>
  </si>
  <si>
    <t>в январе-ноябре                                                       2020 г.</t>
  </si>
  <si>
    <t>в январе-ноябре                                                    2019 г.</t>
  </si>
  <si>
    <r>
      <t>в январе-ноябре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</si>
  <si>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январю-ноябрю                           2019 г.</t>
  </si>
  <si>
    <r>
      <t>в январе-ноябре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</si>
  <si>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январю-ноябрю                              2019 г.</t>
  </si>
  <si>
    <t>БЕЗРАБОТИЦА                                                                                                                            по состоянию  на 1 января 2021 года</t>
  </si>
  <si>
    <t>в % к                                                  1 января                                                            2020 г.</t>
  </si>
  <si>
    <t>на 1 января                                                           2021 г.</t>
  </si>
  <si>
    <t>на 1 января                                                         2020 г.</t>
  </si>
  <si>
    <t>в 162 р.</t>
  </si>
  <si>
    <t>в 4,6 р.</t>
  </si>
  <si>
    <t>в 6,3 р.</t>
  </si>
  <si>
    <t>в 2,8р.</t>
  </si>
  <si>
    <t>х</t>
  </si>
  <si>
    <t>в 173 р.</t>
  </si>
  <si>
    <t>в 3,3 р.</t>
  </si>
  <si>
    <t>в 83,3 р.</t>
  </si>
  <si>
    <t>в 34,6 р.</t>
  </si>
  <si>
    <t>в 2,2 р.</t>
  </si>
  <si>
    <t>в 23,0 р.</t>
  </si>
  <si>
    <t>в 2,9 р.</t>
  </si>
  <si>
    <t>в 24,2 р.</t>
  </si>
  <si>
    <t>в 53,3 р.</t>
  </si>
  <si>
    <t>в 80,8 р.</t>
  </si>
  <si>
    <t>в 6,1 р.</t>
  </si>
  <si>
    <t>в 38,0 р.</t>
  </si>
  <si>
    <t>в 3,9 р.</t>
  </si>
  <si>
    <t>в 22,2 р.</t>
  </si>
  <si>
    <t>в 6,5 р.</t>
  </si>
  <si>
    <t>в 3,8 р.</t>
  </si>
  <si>
    <t>в 8,7 р.</t>
  </si>
  <si>
    <t>в 16,0 р.</t>
  </si>
  <si>
    <t>в 21,5 р.</t>
  </si>
  <si>
    <t>в 3,6 р.</t>
  </si>
  <si>
    <t>в 5,9 р.</t>
  </si>
  <si>
    <t>в 15,7 р.</t>
  </si>
  <si>
    <t>в 6,7р.</t>
  </si>
  <si>
    <t>в 7,2р.</t>
  </si>
  <si>
    <t>в 3,4р.</t>
  </si>
  <si>
    <t>в 3,0р.</t>
  </si>
  <si>
    <t>в 20,9р.</t>
  </si>
  <si>
    <t>в 22,2р.</t>
  </si>
  <si>
    <t>в 19,8р.</t>
  </si>
  <si>
    <t>в 7,6р.</t>
  </si>
  <si>
    <t>в 4,1р.</t>
  </si>
  <si>
    <t>в 3,8р.</t>
  </si>
  <si>
    <t>в 2,0р.</t>
  </si>
  <si>
    <t>в 7,8р.</t>
  </si>
  <si>
    <t>в 14,9р.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</si>
  <si>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январе-декабре 2020г. *</t>
    </r>
  </si>
  <si>
    <t>* Данные по крупным и средним организациям. Темпы роста по видам экономической деятельности рассчитаны Краснодарстатом в несопоставимой структуре отчитывающихся организаций</t>
  </si>
  <si>
    <t>ФИНАНСОВЫЕ РЕЗУЛЬТАТЫ ДЕЯТЕЛЬНОСТИ (прибыль минус убыток)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</si>
</sst>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12" fillId="0" borderId="17" xfId="0" applyNumberFormat="1" applyFont="1" applyBorder="1" applyAlignment="1">
      <alignment horizontal="center" vertical="center" wrapText="1"/>
    </xf>
    <xf numFmtId="172" fontId="22" fillId="0" borderId="18" xfId="0" applyNumberFormat="1" applyFont="1" applyFill="1" applyBorder="1" applyAlignment="1">
      <alignment horizontal="right"/>
    </xf>
    <xf numFmtId="172" fontId="69" fillId="0" borderId="18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/>
    </xf>
    <xf numFmtId="174" fontId="21" fillId="0" borderId="20" xfId="0" applyNumberFormat="1" applyFont="1" applyFill="1" applyBorder="1" applyAlignment="1">
      <alignment horizontal="right"/>
    </xf>
    <xf numFmtId="172" fontId="22" fillId="0" borderId="21" xfId="0" applyNumberFormat="1" applyFont="1" applyFill="1" applyBorder="1" applyAlignment="1">
      <alignment horizontal="right"/>
    </xf>
    <xf numFmtId="174" fontId="70" fillId="0" borderId="20" xfId="0" applyNumberFormat="1" applyFont="1" applyFill="1" applyBorder="1" applyAlignment="1">
      <alignment horizontal="right"/>
    </xf>
    <xf numFmtId="172" fontId="69" fillId="0" borderId="21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174" fontId="21" fillId="0" borderId="23" xfId="0" applyNumberFormat="1" applyFont="1" applyFill="1" applyBorder="1" applyAlignment="1">
      <alignment horizontal="right"/>
    </xf>
    <xf numFmtId="172" fontId="22" fillId="0" borderId="24" xfId="0" applyNumberFormat="1" applyFont="1" applyFill="1" applyBorder="1" applyAlignment="1">
      <alignment horizontal="right"/>
    </xf>
    <xf numFmtId="174" fontId="70" fillId="0" borderId="23" xfId="0" applyNumberFormat="1" applyFont="1" applyFill="1" applyBorder="1" applyAlignment="1">
      <alignment horizontal="right"/>
    </xf>
    <xf numFmtId="172" fontId="69" fillId="0" borderId="24" xfId="0" applyNumberFormat="1" applyFont="1" applyFill="1" applyBorder="1" applyAlignment="1">
      <alignment horizontal="right"/>
    </xf>
    <xf numFmtId="174" fontId="23" fillId="0" borderId="18" xfId="0" applyNumberFormat="1" applyFont="1" applyFill="1" applyBorder="1" applyAlignment="1">
      <alignment horizontal="right"/>
    </xf>
    <xf numFmtId="174" fontId="23" fillId="0" borderId="25" xfId="0" applyNumberFormat="1" applyFont="1" applyFill="1" applyBorder="1" applyAlignment="1">
      <alignment horizontal="right"/>
    </xf>
    <xf numFmtId="174" fontId="21" fillId="0" borderId="20" xfId="0" applyNumberFormat="1" applyFont="1" applyBorder="1" applyAlignment="1">
      <alignment/>
    </xf>
    <xf numFmtId="174" fontId="21" fillId="33" borderId="26" xfId="0" applyNumberFormat="1" applyFont="1" applyFill="1" applyBorder="1" applyAlignment="1">
      <alignment/>
    </xf>
    <xf numFmtId="174" fontId="24" fillId="0" borderId="26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 horizontal="right"/>
    </xf>
    <xf numFmtId="174" fontId="21" fillId="0" borderId="20" xfId="0" applyNumberFormat="1" applyFont="1" applyBorder="1" applyAlignment="1">
      <alignment horizontal="right"/>
    </xf>
    <xf numFmtId="174" fontId="23" fillId="0" borderId="26" xfId="0" applyNumberFormat="1" applyFont="1" applyFill="1" applyBorder="1" applyAlignment="1">
      <alignment horizontal="right"/>
    </xf>
    <xf numFmtId="181" fontId="21" fillId="0" borderId="27" xfId="0" applyNumberFormat="1" applyFont="1" applyBorder="1" applyAlignment="1">
      <alignment/>
    </xf>
    <xf numFmtId="181" fontId="21" fillId="0" borderId="21" xfId="0" applyNumberFormat="1" applyFont="1" applyBorder="1" applyAlignment="1">
      <alignment/>
    </xf>
    <xf numFmtId="174" fontId="21" fillId="0" borderId="20" xfId="0" applyNumberFormat="1" applyFont="1" applyFill="1" applyBorder="1" applyAlignment="1">
      <alignment horizontal="right"/>
    </xf>
    <xf numFmtId="174" fontId="21" fillId="0" borderId="20" xfId="0" applyNumberFormat="1" applyFont="1" applyFill="1" applyBorder="1" applyAlignment="1">
      <alignment/>
    </xf>
    <xf numFmtId="181" fontId="71" fillId="0" borderId="21" xfId="0" applyNumberFormat="1" applyFont="1" applyBorder="1" applyAlignment="1">
      <alignment/>
    </xf>
    <xf numFmtId="174" fontId="21" fillId="0" borderId="23" xfId="0" applyNumberFormat="1" applyFont="1" applyBorder="1" applyAlignment="1">
      <alignment/>
    </xf>
    <xf numFmtId="174" fontId="21" fillId="33" borderId="28" xfId="0" applyNumberFormat="1" applyFont="1" applyFill="1" applyBorder="1" applyAlignment="1">
      <alignment/>
    </xf>
    <xf numFmtId="174" fontId="24" fillId="0" borderId="28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 horizontal="right"/>
    </xf>
    <xf numFmtId="174" fontId="23" fillId="0" borderId="28" xfId="0" applyNumberFormat="1" applyFont="1" applyFill="1" applyBorder="1" applyAlignment="1">
      <alignment horizontal="right"/>
    </xf>
    <xf numFmtId="181" fontId="21" fillId="0" borderId="29" xfId="0" applyNumberFormat="1" applyFont="1" applyBorder="1" applyAlignment="1">
      <alignment/>
    </xf>
    <xf numFmtId="181" fontId="21" fillId="0" borderId="24" xfId="0" applyNumberFormat="1" applyFont="1" applyBorder="1" applyAlignment="1">
      <alignment/>
    </xf>
    <xf numFmtId="174" fontId="21" fillId="0" borderId="23" xfId="0" applyNumberFormat="1" applyFont="1" applyBorder="1" applyAlignment="1">
      <alignment horizontal="right"/>
    </xf>
    <xf numFmtId="174" fontId="71" fillId="0" borderId="20" xfId="0" applyNumberFormat="1" applyFont="1" applyBorder="1" applyAlignment="1">
      <alignment/>
    </xf>
    <xf numFmtId="174" fontId="71" fillId="33" borderId="26" xfId="0" applyNumberFormat="1" applyFont="1" applyFill="1" applyBorder="1" applyAlignment="1">
      <alignment/>
    </xf>
    <xf numFmtId="49" fontId="17" fillId="0" borderId="3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4" fontId="72" fillId="0" borderId="20" xfId="0" applyNumberFormat="1" applyFont="1" applyBorder="1" applyAlignment="1">
      <alignment/>
    </xf>
    <xf numFmtId="174" fontId="24" fillId="0" borderId="25" xfId="0" applyNumberFormat="1" applyFont="1" applyFill="1" applyBorder="1" applyAlignment="1">
      <alignment/>
    </xf>
    <xf numFmtId="181" fontId="21" fillId="0" borderId="31" xfId="0" applyNumberFormat="1" applyFont="1" applyBorder="1" applyAlignment="1">
      <alignment/>
    </xf>
    <xf numFmtId="181" fontId="21" fillId="0" borderId="18" xfId="0" applyNumberFormat="1" applyFont="1" applyBorder="1" applyAlignment="1">
      <alignment/>
    </xf>
    <xf numFmtId="181" fontId="71" fillId="0" borderId="21" xfId="0" applyNumberFormat="1" applyFont="1" applyBorder="1" applyAlignment="1">
      <alignment/>
    </xf>
    <xf numFmtId="0" fontId="20" fillId="0" borderId="2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174" fontId="21" fillId="33" borderId="26" xfId="0" applyNumberFormat="1" applyFont="1" applyFill="1" applyBorder="1" applyAlignment="1">
      <alignment/>
    </xf>
    <xf numFmtId="174" fontId="21" fillId="0" borderId="32" xfId="0" applyNumberFormat="1" applyFont="1" applyFill="1" applyBorder="1" applyAlignment="1">
      <alignment horizontal="right"/>
    </xf>
    <xf numFmtId="174" fontId="21" fillId="0" borderId="33" xfId="0" applyNumberFormat="1" applyFont="1" applyFill="1" applyBorder="1" applyAlignment="1">
      <alignment horizontal="right"/>
    </xf>
    <xf numFmtId="174" fontId="21" fillId="0" borderId="34" xfId="0" applyNumberFormat="1" applyFont="1" applyFill="1" applyBorder="1" applyAlignment="1">
      <alignment horizontal="right"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174" fontId="21" fillId="33" borderId="25" xfId="0" applyNumberFormat="1" applyFont="1" applyFill="1" applyBorder="1" applyAlignment="1">
      <alignment/>
    </xf>
    <xf numFmtId="174" fontId="70" fillId="0" borderId="32" xfId="0" applyNumberFormat="1" applyFont="1" applyFill="1" applyBorder="1" applyAlignment="1">
      <alignment horizontal="right"/>
    </xf>
    <xf numFmtId="174" fontId="70" fillId="0" borderId="33" xfId="0" applyNumberFormat="1" applyFont="1" applyFill="1" applyBorder="1" applyAlignment="1">
      <alignment horizontal="right"/>
    </xf>
    <xf numFmtId="174" fontId="70" fillId="0" borderId="34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right"/>
    </xf>
    <xf numFmtId="3" fontId="21" fillId="0" borderId="33" xfId="0" applyNumberFormat="1" applyFont="1" applyFill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174" fontId="21" fillId="0" borderId="32" xfId="0" applyNumberFormat="1" applyFont="1" applyBorder="1" applyAlignment="1">
      <alignment/>
    </xf>
    <xf numFmtId="174" fontId="21" fillId="0" borderId="33" xfId="0" applyNumberFormat="1" applyFont="1" applyBorder="1" applyAlignment="1">
      <alignment/>
    </xf>
    <xf numFmtId="174" fontId="72" fillId="0" borderId="33" xfId="0" applyNumberFormat="1" applyFont="1" applyBorder="1" applyAlignment="1">
      <alignment/>
    </xf>
    <xf numFmtId="174" fontId="71" fillId="0" borderId="33" xfId="0" applyNumberFormat="1" applyFont="1" applyBorder="1" applyAlignment="1">
      <alignment/>
    </xf>
    <xf numFmtId="174" fontId="71" fillId="0" borderId="34" xfId="0" applyNumberFormat="1" applyFont="1" applyBorder="1" applyAlignment="1">
      <alignment/>
    </xf>
    <xf numFmtId="174" fontId="21" fillId="0" borderId="33" xfId="0" applyNumberFormat="1" applyFont="1" applyBorder="1" applyAlignment="1">
      <alignment horizontal="right"/>
    </xf>
    <xf numFmtId="174" fontId="21" fillId="0" borderId="34" xfId="0" applyNumberFormat="1" applyFont="1" applyBorder="1" applyAlignment="1">
      <alignment/>
    </xf>
    <xf numFmtId="174" fontId="21" fillId="0" borderId="32" xfId="0" applyNumberFormat="1" applyFont="1" applyFill="1" applyBorder="1" applyAlignment="1">
      <alignment horizontal="right"/>
    </xf>
    <xf numFmtId="174" fontId="21" fillId="0" borderId="33" xfId="0" applyNumberFormat="1" applyFont="1" applyFill="1" applyBorder="1" applyAlignment="1">
      <alignment horizontal="right"/>
    </xf>
    <xf numFmtId="174" fontId="21" fillId="0" borderId="33" xfId="0" applyNumberFormat="1" applyFont="1" applyFill="1" applyBorder="1" applyAlignment="1">
      <alignment/>
    </xf>
    <xf numFmtId="0" fontId="20" fillId="0" borderId="34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172" fontId="22" fillId="34" borderId="21" xfId="0" applyNumberFormat="1" applyFont="1" applyFill="1" applyBorder="1" applyAlignment="1">
      <alignment horizontal="right"/>
    </xf>
    <xf numFmtId="172" fontId="69" fillId="34" borderId="21" xfId="0" applyNumberFormat="1" applyFont="1" applyFill="1" applyBorder="1" applyAlignment="1">
      <alignment horizontal="right"/>
    </xf>
    <xf numFmtId="174" fontId="19" fillId="34" borderId="33" xfId="0" applyNumberFormat="1" applyFont="1" applyFill="1" applyBorder="1" applyAlignment="1">
      <alignment horizontal="right"/>
    </xf>
    <xf numFmtId="0" fontId="18" fillId="34" borderId="36" xfId="0" applyFont="1" applyFill="1" applyBorder="1" applyAlignment="1">
      <alignment horizontal="left"/>
    </xf>
    <xf numFmtId="174" fontId="73" fillId="34" borderId="33" xfId="0" applyNumberFormat="1" applyFont="1" applyFill="1" applyBorder="1" applyAlignment="1">
      <alignment horizontal="right"/>
    </xf>
    <xf numFmtId="3" fontId="19" fillId="34" borderId="33" xfId="0" applyNumberFormat="1" applyFont="1" applyFill="1" applyBorder="1" applyAlignment="1">
      <alignment horizontal="right"/>
    </xf>
    <xf numFmtId="174" fontId="18" fillId="34" borderId="33" xfId="0" applyNumberFormat="1" applyFont="1" applyFill="1" applyBorder="1" applyAlignment="1">
      <alignment/>
    </xf>
    <xf numFmtId="174" fontId="18" fillId="34" borderId="26" xfId="0" applyNumberFormat="1" applyFont="1" applyFill="1" applyBorder="1" applyAlignment="1">
      <alignment/>
    </xf>
    <xf numFmtId="174" fontId="23" fillId="34" borderId="21" xfId="0" applyNumberFormat="1" applyFont="1" applyFill="1" applyBorder="1" applyAlignment="1">
      <alignment horizontal="right"/>
    </xf>
    <xf numFmtId="174" fontId="19" fillId="34" borderId="33" xfId="0" applyNumberFormat="1" applyFont="1" applyFill="1" applyBorder="1" applyAlignment="1">
      <alignment/>
    </xf>
    <xf numFmtId="174" fontId="23" fillId="34" borderId="26" xfId="0" applyNumberFormat="1" applyFont="1" applyFill="1" applyBorder="1" applyAlignment="1">
      <alignment horizontal="right"/>
    </xf>
    <xf numFmtId="181" fontId="19" fillId="34" borderId="27" xfId="0" applyNumberFormat="1" applyFont="1" applyFill="1" applyBorder="1" applyAlignment="1">
      <alignment/>
    </xf>
    <xf numFmtId="181" fontId="19" fillId="34" borderId="21" xfId="0" applyNumberFormat="1" applyFont="1" applyFill="1" applyBorder="1" applyAlignment="1">
      <alignment/>
    </xf>
    <xf numFmtId="0" fontId="20" fillId="0" borderId="38" xfId="0" applyFont="1" applyFill="1" applyBorder="1" applyAlignment="1">
      <alignment/>
    </xf>
    <xf numFmtId="174" fontId="21" fillId="33" borderId="28" xfId="0" applyNumberFormat="1" applyFont="1" applyFill="1" applyBorder="1" applyAlignment="1">
      <alignment/>
    </xf>
    <xf numFmtId="0" fontId="18" fillId="34" borderId="39" xfId="0" applyFont="1" applyFill="1" applyBorder="1" applyAlignment="1">
      <alignment horizontal="left"/>
    </xf>
    <xf numFmtId="174" fontId="19" fillId="34" borderId="40" xfId="0" applyNumberFormat="1" applyFont="1" applyFill="1" applyBorder="1" applyAlignment="1">
      <alignment horizontal="right"/>
    </xf>
    <xf numFmtId="172" fontId="22" fillId="34" borderId="18" xfId="0" applyNumberFormat="1" applyFont="1" applyFill="1" applyBorder="1" applyAlignment="1">
      <alignment horizontal="right"/>
    </xf>
    <xf numFmtId="174" fontId="73" fillId="34" borderId="40" xfId="0" applyNumberFormat="1" applyFont="1" applyFill="1" applyBorder="1" applyAlignment="1">
      <alignment horizontal="right"/>
    </xf>
    <xf numFmtId="172" fontId="69" fillId="34" borderId="18" xfId="0" applyNumberFormat="1" applyFont="1" applyFill="1" applyBorder="1" applyAlignment="1">
      <alignment horizontal="right"/>
    </xf>
    <xf numFmtId="174" fontId="18" fillId="34" borderId="40" xfId="0" applyNumberFormat="1" applyFont="1" applyFill="1" applyBorder="1" applyAlignment="1">
      <alignment/>
    </xf>
    <xf numFmtId="174" fontId="18" fillId="34" borderId="25" xfId="0" applyNumberFormat="1" applyFont="1" applyFill="1" applyBorder="1" applyAlignment="1">
      <alignment/>
    </xf>
    <xf numFmtId="174" fontId="23" fillId="34" borderId="18" xfId="0" applyNumberFormat="1" applyFont="1" applyFill="1" applyBorder="1" applyAlignment="1">
      <alignment horizontal="right"/>
    </xf>
    <xf numFmtId="174" fontId="19" fillId="34" borderId="40" xfId="0" applyNumberFormat="1" applyFont="1" applyFill="1" applyBorder="1" applyAlignment="1">
      <alignment/>
    </xf>
    <xf numFmtId="174" fontId="23" fillId="34" borderId="25" xfId="0" applyNumberFormat="1" applyFont="1" applyFill="1" applyBorder="1" applyAlignment="1">
      <alignment horizontal="right"/>
    </xf>
    <xf numFmtId="181" fontId="19" fillId="34" borderId="31" xfId="0" applyNumberFormat="1" applyFont="1" applyFill="1" applyBorder="1" applyAlignment="1">
      <alignment/>
    </xf>
    <xf numFmtId="181" fontId="19" fillId="34" borderId="18" xfId="0" applyNumberFormat="1" applyFont="1" applyFill="1" applyBorder="1" applyAlignment="1">
      <alignment/>
    </xf>
    <xf numFmtId="3" fontId="19" fillId="34" borderId="40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right"/>
    </xf>
    <xf numFmtId="181" fontId="71" fillId="0" borderId="27" xfId="0" applyNumberFormat="1" applyFont="1" applyBorder="1" applyAlignment="1">
      <alignment/>
    </xf>
    <xf numFmtId="172" fontId="22" fillId="34" borderId="41" xfId="0" applyNumberFormat="1" applyFont="1" applyFill="1" applyBorder="1" applyAlignment="1">
      <alignment horizontal="right"/>
    </xf>
    <xf numFmtId="172" fontId="22" fillId="0" borderId="10" xfId="0" applyNumberFormat="1" applyFont="1" applyFill="1" applyBorder="1" applyAlignment="1">
      <alignment horizontal="right"/>
    </xf>
    <xf numFmtId="172" fontId="22" fillId="0" borderId="42" xfId="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172" fontId="22" fillId="0" borderId="41" xfId="0" applyNumberFormat="1" applyFont="1" applyFill="1" applyBorder="1" applyAlignment="1">
      <alignment horizontal="right"/>
    </xf>
    <xf numFmtId="172" fontId="22" fillId="34" borderId="10" xfId="0" applyNumberFormat="1" applyFont="1" applyFill="1" applyBorder="1" applyAlignment="1">
      <alignment horizontal="right"/>
    </xf>
    <xf numFmtId="181" fontId="19" fillId="34" borderId="43" xfId="0" applyNumberFormat="1" applyFont="1" applyFill="1" applyBorder="1" applyAlignment="1">
      <alignment/>
    </xf>
    <xf numFmtId="181" fontId="21" fillId="0" borderId="44" xfId="0" applyNumberFormat="1" applyFont="1" applyBorder="1" applyAlignment="1">
      <alignment/>
    </xf>
    <xf numFmtId="181" fontId="21" fillId="0" borderId="44" xfId="0" applyNumberFormat="1" applyFont="1" applyBorder="1" applyAlignment="1">
      <alignment/>
    </xf>
    <xf numFmtId="181" fontId="21" fillId="0" borderId="45" xfId="0" applyNumberFormat="1" applyFont="1" applyBorder="1" applyAlignment="1">
      <alignment/>
    </xf>
    <xf numFmtId="174" fontId="21" fillId="0" borderId="46" xfId="0" applyNumberFormat="1" applyFont="1" applyBorder="1" applyAlignment="1">
      <alignment/>
    </xf>
    <xf numFmtId="174" fontId="23" fillId="0" borderId="47" xfId="0" applyNumberFormat="1" applyFont="1" applyFill="1" applyBorder="1" applyAlignment="1">
      <alignment horizontal="right"/>
    </xf>
    <xf numFmtId="181" fontId="21" fillId="0" borderId="48" xfId="0" applyNumberFormat="1" applyFont="1" applyBorder="1" applyAlignment="1">
      <alignment/>
    </xf>
    <xf numFmtId="181" fontId="21" fillId="0" borderId="49" xfId="0" applyNumberFormat="1" applyFont="1" applyBorder="1" applyAlignment="1">
      <alignment/>
    </xf>
    <xf numFmtId="181" fontId="19" fillId="34" borderId="44" xfId="0" applyNumberFormat="1" applyFont="1" applyFill="1" applyBorder="1" applyAlignment="1">
      <alignment/>
    </xf>
    <xf numFmtId="0" fontId="20" fillId="0" borderId="50" xfId="0" applyFont="1" applyFill="1" applyBorder="1" applyAlignment="1">
      <alignment/>
    </xf>
    <xf numFmtId="172" fontId="22" fillId="0" borderId="51" xfId="0" applyNumberFormat="1" applyFont="1" applyFill="1" applyBorder="1" applyAlignment="1">
      <alignment horizontal="right"/>
    </xf>
    <xf numFmtId="181" fontId="21" fillId="0" borderId="52" xfId="0" applyNumberFormat="1" applyFont="1" applyBorder="1" applyAlignment="1">
      <alignment/>
    </xf>
    <xf numFmtId="181" fontId="18" fillId="34" borderId="31" xfId="0" applyNumberFormat="1" applyFont="1" applyFill="1" applyBorder="1" applyAlignment="1">
      <alignment/>
    </xf>
    <xf numFmtId="181" fontId="24" fillId="0" borderId="27" xfId="0" applyNumberFormat="1" applyFont="1" applyFill="1" applyBorder="1" applyAlignment="1">
      <alignment/>
    </xf>
    <xf numFmtId="181" fontId="24" fillId="0" borderId="29" xfId="0" applyNumberFormat="1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18" fillId="34" borderId="19" xfId="0" applyFont="1" applyFill="1" applyBorder="1" applyAlignment="1">
      <alignment horizontal="left"/>
    </xf>
    <xf numFmtId="174" fontId="21" fillId="0" borderId="40" xfId="0" applyNumberFormat="1" applyFont="1" applyFill="1" applyBorder="1" applyAlignment="1">
      <alignment horizontal="right"/>
    </xf>
    <xf numFmtId="174" fontId="19" fillId="34" borderId="20" xfId="0" applyNumberFormat="1" applyFont="1" applyFill="1" applyBorder="1" applyAlignment="1">
      <alignment horizontal="right"/>
    </xf>
    <xf numFmtId="172" fontId="22" fillId="0" borderId="53" xfId="0" applyNumberFormat="1" applyFont="1" applyFill="1" applyBorder="1" applyAlignment="1">
      <alignment horizontal="right"/>
    </xf>
    <xf numFmtId="174" fontId="21" fillId="0" borderId="54" xfId="0" applyNumberFormat="1" applyFont="1" applyFill="1" applyBorder="1" applyAlignment="1">
      <alignment horizontal="right"/>
    </xf>
    <xf numFmtId="3" fontId="21" fillId="0" borderId="40" xfId="0" applyNumberFormat="1" applyFont="1" applyFill="1" applyBorder="1" applyAlignment="1">
      <alignment horizontal="right"/>
    </xf>
    <xf numFmtId="3" fontId="19" fillId="34" borderId="20" xfId="0" applyNumberFormat="1" applyFont="1" applyFill="1" applyBorder="1" applyAlignment="1">
      <alignment horizontal="right"/>
    </xf>
    <xf numFmtId="181" fontId="24" fillId="0" borderId="31" xfId="0" applyNumberFormat="1" applyFont="1" applyFill="1" applyBorder="1" applyAlignment="1">
      <alignment/>
    </xf>
    <xf numFmtId="181" fontId="18" fillId="34" borderId="27" xfId="0" applyNumberFormat="1" applyFont="1" applyFill="1" applyBorder="1" applyAlignment="1">
      <alignment/>
    </xf>
    <xf numFmtId="181" fontId="21" fillId="0" borderId="43" xfId="0" applyNumberFormat="1" applyFont="1" applyBorder="1" applyAlignment="1">
      <alignment/>
    </xf>
    <xf numFmtId="0" fontId="20" fillId="0" borderId="55" xfId="0" applyFont="1" applyFill="1" applyBorder="1" applyAlignment="1">
      <alignment/>
    </xf>
    <xf numFmtId="3" fontId="21" fillId="0" borderId="56" xfId="0" applyNumberFormat="1" applyFont="1" applyFill="1" applyBorder="1" applyAlignment="1">
      <alignment horizontal="right"/>
    </xf>
    <xf numFmtId="181" fontId="24" fillId="0" borderId="48" xfId="0" applyNumberFormat="1" applyFont="1" applyFill="1" applyBorder="1" applyAlignment="1">
      <alignment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20" fillId="35" borderId="19" xfId="0" applyFont="1" applyFill="1" applyBorder="1" applyAlignment="1">
      <alignment/>
    </xf>
    <xf numFmtId="174" fontId="21" fillId="35" borderId="20" xfId="0" applyNumberFormat="1" applyFont="1" applyFill="1" applyBorder="1" applyAlignment="1">
      <alignment horizontal="right"/>
    </xf>
    <xf numFmtId="172" fontId="22" fillId="35" borderId="21" xfId="0" applyNumberFormat="1" applyFont="1" applyFill="1" applyBorder="1" applyAlignment="1">
      <alignment horizontal="right"/>
    </xf>
    <xf numFmtId="3" fontId="21" fillId="35" borderId="20" xfId="0" applyNumberFormat="1" applyFont="1" applyFill="1" applyBorder="1" applyAlignment="1">
      <alignment horizontal="right"/>
    </xf>
    <xf numFmtId="174" fontId="70" fillId="35" borderId="20" xfId="0" applyNumberFormat="1" applyFont="1" applyFill="1" applyBorder="1" applyAlignment="1">
      <alignment horizontal="right"/>
    </xf>
    <xf numFmtId="172" fontId="69" fillId="35" borderId="21" xfId="0" applyNumberFormat="1" applyFont="1" applyFill="1" applyBorder="1" applyAlignment="1">
      <alignment horizontal="right"/>
    </xf>
    <xf numFmtId="174" fontId="21" fillId="35" borderId="20" xfId="0" applyNumberFormat="1" applyFont="1" applyFill="1" applyBorder="1" applyAlignment="1">
      <alignment/>
    </xf>
    <xf numFmtId="174" fontId="21" fillId="35" borderId="26" xfId="0" applyNumberFormat="1" applyFont="1" applyFill="1" applyBorder="1" applyAlignment="1">
      <alignment/>
    </xf>
    <xf numFmtId="174" fontId="24" fillId="35" borderId="26" xfId="0" applyNumberFormat="1" applyFont="1" applyFill="1" applyBorder="1" applyAlignment="1">
      <alignment/>
    </xf>
    <xf numFmtId="174" fontId="23" fillId="35" borderId="21" xfId="0" applyNumberFormat="1" applyFont="1" applyFill="1" applyBorder="1" applyAlignment="1">
      <alignment horizontal="right"/>
    </xf>
    <xf numFmtId="174" fontId="23" fillId="35" borderId="26" xfId="0" applyNumberFormat="1" applyFont="1" applyFill="1" applyBorder="1" applyAlignment="1">
      <alignment horizontal="right"/>
    </xf>
    <xf numFmtId="181" fontId="21" fillId="35" borderId="27" xfId="0" applyNumberFormat="1" applyFont="1" applyFill="1" applyBorder="1" applyAlignment="1">
      <alignment/>
    </xf>
    <xf numFmtId="181" fontId="21" fillId="35" borderId="21" xfId="0" applyNumberFormat="1" applyFont="1" applyFill="1" applyBorder="1" applyAlignment="1">
      <alignment/>
    </xf>
    <xf numFmtId="172" fontId="22" fillId="35" borderId="10" xfId="0" applyNumberFormat="1" applyFont="1" applyFill="1" applyBorder="1" applyAlignment="1">
      <alignment horizontal="right"/>
    </xf>
    <xf numFmtId="181" fontId="24" fillId="35" borderId="27" xfId="0" applyNumberFormat="1" applyFont="1" applyFill="1" applyBorder="1" applyAlignment="1">
      <alignment/>
    </xf>
    <xf numFmtId="181" fontId="21" fillId="35" borderId="44" xfId="0" applyNumberFormat="1" applyFont="1" applyFill="1" applyBorder="1" applyAlignment="1">
      <alignment/>
    </xf>
    <xf numFmtId="0" fontId="20" fillId="35" borderId="36" xfId="0" applyFont="1" applyFill="1" applyBorder="1" applyAlignment="1">
      <alignment/>
    </xf>
    <xf numFmtId="174" fontId="21" fillId="35" borderId="33" xfId="0" applyNumberFormat="1" applyFont="1" applyFill="1" applyBorder="1" applyAlignment="1">
      <alignment horizontal="right"/>
    </xf>
    <xf numFmtId="3" fontId="21" fillId="35" borderId="33" xfId="0" applyNumberFormat="1" applyFont="1" applyFill="1" applyBorder="1" applyAlignment="1">
      <alignment horizontal="right"/>
    </xf>
    <xf numFmtId="174" fontId="70" fillId="35" borderId="33" xfId="0" applyNumberFormat="1" applyFont="1" applyFill="1" applyBorder="1" applyAlignment="1">
      <alignment horizontal="right"/>
    </xf>
    <xf numFmtId="174" fontId="21" fillId="35" borderId="3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zoomScalePageLayoutView="0" workbookViewId="0" topLeftCell="A1">
      <pane xSplit="2" ySplit="7" topLeftCell="M8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1" sqref="B31:AJ31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71093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140625" style="1" customWidth="1"/>
    <col min="16" max="17" width="9.7109375" style="1" customWidth="1"/>
    <col min="18" max="18" width="9.8515625" style="1" hidden="1" customWidth="1"/>
    <col min="19" max="19" width="9.710937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0039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4" width="9.28125" style="1" customWidth="1"/>
    <col min="35" max="36" width="8.28125" style="1" customWidth="1"/>
    <col min="37" max="16384" width="9.140625" style="1" customWidth="1"/>
  </cols>
  <sheetData>
    <row r="1" spans="3:17" ht="15" customHeight="1">
      <c r="C1" s="2" t="s">
        <v>106</v>
      </c>
      <c r="Q1" s="2"/>
    </row>
    <row r="2" spans="3:30" ht="9" customHeight="1" thickBot="1">
      <c r="C2" s="2"/>
      <c r="AB2" s="31"/>
      <c r="AC2" s="31"/>
      <c r="AD2" s="31"/>
    </row>
    <row r="3" spans="2:36" s="4" customFormat="1" ht="14.25" customHeight="1">
      <c r="B3" s="226" t="s">
        <v>75</v>
      </c>
      <c r="C3" s="185" t="s">
        <v>0</v>
      </c>
      <c r="D3" s="187"/>
      <c r="E3" s="185" t="s">
        <v>47</v>
      </c>
      <c r="F3" s="187"/>
      <c r="G3" s="229" t="s">
        <v>1</v>
      </c>
      <c r="H3" s="230"/>
      <c r="I3" s="185" t="s">
        <v>2</v>
      </c>
      <c r="J3" s="187"/>
      <c r="K3" s="196" t="s">
        <v>54</v>
      </c>
      <c r="L3" s="197"/>
      <c r="M3" s="185" t="s">
        <v>3</v>
      </c>
      <c r="N3" s="187"/>
      <c r="O3" s="185" t="s">
        <v>53</v>
      </c>
      <c r="P3" s="187"/>
      <c r="Q3" s="191" t="s">
        <v>56</v>
      </c>
      <c r="R3" s="192"/>
      <c r="S3" s="192"/>
      <c r="T3" s="192"/>
      <c r="U3" s="192"/>
      <c r="V3" s="192"/>
      <c r="W3" s="192"/>
      <c r="X3" s="192"/>
      <c r="Y3" s="192"/>
      <c r="Z3" s="193"/>
      <c r="AA3" s="196" t="s">
        <v>57</v>
      </c>
      <c r="AB3" s="200"/>
      <c r="AC3" s="200"/>
      <c r="AD3" s="200"/>
      <c r="AE3" s="196" t="s">
        <v>58</v>
      </c>
      <c r="AF3" s="197"/>
      <c r="AG3" s="185" t="s">
        <v>119</v>
      </c>
      <c r="AH3" s="186"/>
      <c r="AI3" s="186"/>
      <c r="AJ3" s="187"/>
    </row>
    <row r="4" spans="2:36" s="4" customFormat="1" ht="14.25" customHeight="1">
      <c r="B4" s="227"/>
      <c r="C4" s="188"/>
      <c r="D4" s="190"/>
      <c r="E4" s="188"/>
      <c r="F4" s="190"/>
      <c r="G4" s="231"/>
      <c r="H4" s="232"/>
      <c r="I4" s="188"/>
      <c r="J4" s="190"/>
      <c r="K4" s="198"/>
      <c r="L4" s="199"/>
      <c r="M4" s="188"/>
      <c r="N4" s="190"/>
      <c r="O4" s="222"/>
      <c r="P4" s="223"/>
      <c r="Q4" s="202" t="s">
        <v>65</v>
      </c>
      <c r="R4" s="203"/>
      <c r="S4" s="203"/>
      <c r="T4" s="203"/>
      <c r="U4" s="204" t="s">
        <v>59</v>
      </c>
      <c r="V4" s="205"/>
      <c r="W4" s="204" t="s">
        <v>60</v>
      </c>
      <c r="X4" s="208"/>
      <c r="Y4" s="212" t="s">
        <v>69</v>
      </c>
      <c r="Z4" s="213"/>
      <c r="AA4" s="198"/>
      <c r="AB4" s="201"/>
      <c r="AC4" s="201"/>
      <c r="AD4" s="201"/>
      <c r="AE4" s="198"/>
      <c r="AF4" s="199"/>
      <c r="AG4" s="188"/>
      <c r="AH4" s="189"/>
      <c r="AI4" s="189"/>
      <c r="AJ4" s="190"/>
    </row>
    <row r="5" spans="2:36" s="4" customFormat="1" ht="20.25" customHeight="1">
      <c r="B5" s="227"/>
      <c r="C5" s="233" t="s">
        <v>64</v>
      </c>
      <c r="D5" s="216" t="s">
        <v>107</v>
      </c>
      <c r="E5" s="233" t="s">
        <v>64</v>
      </c>
      <c r="F5" s="216" t="s">
        <v>107</v>
      </c>
      <c r="G5" s="224" t="s">
        <v>50</v>
      </c>
      <c r="H5" s="194" t="s">
        <v>108</v>
      </c>
      <c r="I5" s="224" t="s">
        <v>46</v>
      </c>
      <c r="J5" s="194" t="s">
        <v>109</v>
      </c>
      <c r="K5" s="224" t="s">
        <v>70</v>
      </c>
      <c r="L5" s="216" t="s">
        <v>107</v>
      </c>
      <c r="M5" s="176" t="s">
        <v>48</v>
      </c>
      <c r="N5" s="194" t="s">
        <v>108</v>
      </c>
      <c r="O5" s="176" t="s">
        <v>49</v>
      </c>
      <c r="P5" s="216" t="s">
        <v>107</v>
      </c>
      <c r="Q5" s="176" t="s">
        <v>94</v>
      </c>
      <c r="R5" s="218" t="s">
        <v>61</v>
      </c>
      <c r="S5" s="220" t="s">
        <v>110</v>
      </c>
      <c r="T5" s="221"/>
      <c r="U5" s="206"/>
      <c r="V5" s="207"/>
      <c r="W5" s="206"/>
      <c r="X5" s="209"/>
      <c r="Y5" s="214"/>
      <c r="Z5" s="215"/>
      <c r="AA5" s="176" t="s">
        <v>115</v>
      </c>
      <c r="AB5" s="178" t="s">
        <v>116</v>
      </c>
      <c r="AC5" s="210" t="s">
        <v>68</v>
      </c>
      <c r="AD5" s="211"/>
      <c r="AE5" s="176" t="s">
        <v>117</v>
      </c>
      <c r="AF5" s="194" t="s">
        <v>118</v>
      </c>
      <c r="AG5" s="180" t="s">
        <v>55</v>
      </c>
      <c r="AH5" s="181" t="s">
        <v>120</v>
      </c>
      <c r="AI5" s="183" t="s">
        <v>52</v>
      </c>
      <c r="AJ5" s="184"/>
    </row>
    <row r="6" spans="2:36" s="4" customFormat="1" ht="45" customHeight="1" thickBot="1">
      <c r="B6" s="228"/>
      <c r="C6" s="234"/>
      <c r="D6" s="217"/>
      <c r="E6" s="234"/>
      <c r="F6" s="217"/>
      <c r="G6" s="225"/>
      <c r="H6" s="195"/>
      <c r="I6" s="225"/>
      <c r="J6" s="195"/>
      <c r="K6" s="225"/>
      <c r="L6" s="217"/>
      <c r="M6" s="177"/>
      <c r="N6" s="195"/>
      <c r="O6" s="177"/>
      <c r="P6" s="217"/>
      <c r="Q6" s="177"/>
      <c r="R6" s="219"/>
      <c r="S6" s="35" t="s">
        <v>62</v>
      </c>
      <c r="T6" s="36" t="s">
        <v>63</v>
      </c>
      <c r="U6" s="32" t="s">
        <v>111</v>
      </c>
      <c r="V6" s="33" t="s">
        <v>112</v>
      </c>
      <c r="W6" s="32" t="s">
        <v>111</v>
      </c>
      <c r="X6" s="76" t="s">
        <v>112</v>
      </c>
      <c r="Y6" s="75" t="s">
        <v>113</v>
      </c>
      <c r="Z6" s="34" t="s">
        <v>114</v>
      </c>
      <c r="AA6" s="177"/>
      <c r="AB6" s="179"/>
      <c r="AC6" s="75" t="s">
        <v>113</v>
      </c>
      <c r="AD6" s="34" t="s">
        <v>114</v>
      </c>
      <c r="AE6" s="177"/>
      <c r="AF6" s="195"/>
      <c r="AG6" s="177"/>
      <c r="AH6" s="182"/>
      <c r="AI6" s="37" t="s">
        <v>121</v>
      </c>
      <c r="AJ6" s="39" t="s">
        <v>122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27"/>
      <c r="R7" s="28"/>
      <c r="S7" s="29"/>
      <c r="T7" s="27"/>
      <c r="U7" s="27"/>
      <c r="V7" s="27"/>
      <c r="W7" s="27"/>
      <c r="X7" s="27"/>
      <c r="Y7" s="29"/>
      <c r="Z7" s="29"/>
      <c r="AA7" s="27"/>
      <c r="AB7" s="6"/>
      <c r="AC7" s="29"/>
      <c r="AD7" s="29"/>
    </row>
    <row r="8" spans="1:37" s="20" customFormat="1" ht="13.5" customHeight="1">
      <c r="A8" s="21">
        <v>1</v>
      </c>
      <c r="B8" s="125" t="s">
        <v>4</v>
      </c>
      <c r="C8" s="126">
        <v>921526.8393999999</v>
      </c>
      <c r="D8" s="127">
        <v>100.2</v>
      </c>
      <c r="E8" s="126">
        <v>177737.2</v>
      </c>
      <c r="F8" s="127">
        <v>110.4</v>
      </c>
      <c r="G8" s="126">
        <v>97121.4</v>
      </c>
      <c r="H8" s="127">
        <v>97.2</v>
      </c>
      <c r="I8" s="137">
        <v>4520787</v>
      </c>
      <c r="J8" s="127">
        <v>99.7</v>
      </c>
      <c r="K8" s="128">
        <v>555036.7</v>
      </c>
      <c r="L8" s="129">
        <v>106.8</v>
      </c>
      <c r="M8" s="128">
        <v>678694.1</v>
      </c>
      <c r="N8" s="129">
        <v>108.1</v>
      </c>
      <c r="O8" s="128">
        <v>56522.7795</v>
      </c>
      <c r="P8" s="129">
        <v>95.12622119707423</v>
      </c>
      <c r="Q8" s="130">
        <v>335793.415</v>
      </c>
      <c r="R8" s="131">
        <v>420023.114</v>
      </c>
      <c r="S8" s="131">
        <f aca="true" t="shared" si="0" ref="S8:S52">Q8-R8</f>
        <v>-84229.69900000002</v>
      </c>
      <c r="T8" s="132">
        <f aca="true" t="shared" si="1" ref="T8:T50">Q8/R8*100</f>
        <v>79.94641337762187</v>
      </c>
      <c r="U8" s="133">
        <v>430260.9</v>
      </c>
      <c r="V8" s="132">
        <v>92.3</v>
      </c>
      <c r="W8" s="133">
        <v>94467.5</v>
      </c>
      <c r="X8" s="134" t="s">
        <v>96</v>
      </c>
      <c r="Y8" s="135">
        <v>0.294</v>
      </c>
      <c r="Z8" s="136">
        <v>0.248</v>
      </c>
      <c r="AA8" s="137">
        <v>41689</v>
      </c>
      <c r="AB8" s="141">
        <v>105.1</v>
      </c>
      <c r="AC8" s="135">
        <v>1</v>
      </c>
      <c r="AD8" s="136">
        <v>1</v>
      </c>
      <c r="AE8" s="126">
        <v>1020.6</v>
      </c>
      <c r="AF8" s="127">
        <v>102.5</v>
      </c>
      <c r="AG8" s="137">
        <v>102732</v>
      </c>
      <c r="AH8" s="141" t="s">
        <v>150</v>
      </c>
      <c r="AI8" s="159">
        <v>0.037000000000000005</v>
      </c>
      <c r="AJ8" s="147">
        <v>0.005</v>
      </c>
      <c r="AK8" s="7"/>
    </row>
    <row r="9" spans="1:36" s="7" customFormat="1" ht="13.5" customHeight="1">
      <c r="A9" s="8">
        <v>2</v>
      </c>
      <c r="B9" s="42" t="s">
        <v>5</v>
      </c>
      <c r="C9" s="43">
        <v>1844.9723999999999</v>
      </c>
      <c r="D9" s="44">
        <v>98.6</v>
      </c>
      <c r="E9" s="43">
        <v>0.2</v>
      </c>
      <c r="F9" s="44">
        <v>1.5</v>
      </c>
      <c r="G9" s="43">
        <v>637.3</v>
      </c>
      <c r="H9" s="44">
        <v>18.5</v>
      </c>
      <c r="I9" s="138">
        <v>526509</v>
      </c>
      <c r="J9" s="44">
        <v>103.2</v>
      </c>
      <c r="K9" s="45">
        <v>4417.6</v>
      </c>
      <c r="L9" s="46">
        <v>84.6</v>
      </c>
      <c r="M9" s="45">
        <v>26593</v>
      </c>
      <c r="N9" s="46">
        <v>109.5</v>
      </c>
      <c r="O9" s="45">
        <v>4625.358</v>
      </c>
      <c r="P9" s="46">
        <v>63.78493247594632</v>
      </c>
      <c r="Q9" s="54">
        <v>498.701</v>
      </c>
      <c r="R9" s="55">
        <v>2814.974</v>
      </c>
      <c r="S9" s="56">
        <f t="shared" si="0"/>
        <v>-2316.273</v>
      </c>
      <c r="T9" s="57">
        <f t="shared" si="1"/>
        <v>17.716007323691088</v>
      </c>
      <c r="U9" s="58">
        <v>1440.6</v>
      </c>
      <c r="V9" s="57">
        <v>49.6</v>
      </c>
      <c r="W9" s="54">
        <v>941.9</v>
      </c>
      <c r="X9" s="59" t="s">
        <v>103</v>
      </c>
      <c r="Y9" s="60">
        <v>0.41200000000000003</v>
      </c>
      <c r="Z9" s="61">
        <v>0.156</v>
      </c>
      <c r="AA9" s="138">
        <v>34049</v>
      </c>
      <c r="AB9" s="142">
        <v>101.9</v>
      </c>
      <c r="AC9" s="60">
        <f>AA9/$AA$8</f>
        <v>0.8167382283096261</v>
      </c>
      <c r="AD9" s="61">
        <v>0.8408077429816561</v>
      </c>
      <c r="AE9" s="43">
        <v>26.6</v>
      </c>
      <c r="AF9" s="44">
        <v>104.6</v>
      </c>
      <c r="AG9" s="138">
        <v>5378</v>
      </c>
      <c r="AH9" s="142" t="s">
        <v>151</v>
      </c>
      <c r="AI9" s="160">
        <v>0.053</v>
      </c>
      <c r="AJ9" s="148">
        <v>0.006999999999999999</v>
      </c>
    </row>
    <row r="10" spans="1:36" s="7" customFormat="1" ht="13.5" customHeight="1">
      <c r="A10" s="8">
        <v>3</v>
      </c>
      <c r="B10" s="42" t="s">
        <v>6</v>
      </c>
      <c r="C10" s="43">
        <v>23686.5851</v>
      </c>
      <c r="D10" s="44">
        <v>129.8</v>
      </c>
      <c r="E10" s="43">
        <v>573.3</v>
      </c>
      <c r="F10" s="44" t="s">
        <v>95</v>
      </c>
      <c r="G10" s="43">
        <v>5951.8</v>
      </c>
      <c r="H10" s="44">
        <v>85.1</v>
      </c>
      <c r="I10" s="138">
        <v>70174</v>
      </c>
      <c r="J10" s="44">
        <v>102.3</v>
      </c>
      <c r="K10" s="45">
        <v>365</v>
      </c>
      <c r="L10" s="46">
        <v>80.3</v>
      </c>
      <c r="M10" s="45">
        <v>15622.9</v>
      </c>
      <c r="N10" s="46">
        <v>116.8</v>
      </c>
      <c r="O10" s="45" t="s">
        <v>7</v>
      </c>
      <c r="P10" s="46" t="s">
        <v>7</v>
      </c>
      <c r="Q10" s="54">
        <v>2475.86</v>
      </c>
      <c r="R10" s="55">
        <v>535.765</v>
      </c>
      <c r="S10" s="56">
        <f t="shared" si="0"/>
        <v>1940.0950000000003</v>
      </c>
      <c r="T10" s="57" t="s">
        <v>124</v>
      </c>
      <c r="U10" s="58">
        <v>2594.3</v>
      </c>
      <c r="V10" s="57" t="s">
        <v>99</v>
      </c>
      <c r="W10" s="54">
        <v>118.4</v>
      </c>
      <c r="X10" s="59">
        <v>37.7</v>
      </c>
      <c r="Y10" s="60">
        <v>0.23399999999999999</v>
      </c>
      <c r="Z10" s="61">
        <v>0.18600000000000003</v>
      </c>
      <c r="AA10" s="138">
        <v>32417</v>
      </c>
      <c r="AB10" s="142">
        <v>106.5</v>
      </c>
      <c r="AC10" s="60">
        <f aca="true" t="shared" si="2" ref="AC10:AC52">AA10/$AA$8</f>
        <v>0.7775912111108446</v>
      </c>
      <c r="AD10" s="61">
        <v>0.7645434275869059</v>
      </c>
      <c r="AE10" s="43">
        <v>31.4</v>
      </c>
      <c r="AF10" s="44">
        <v>102.8</v>
      </c>
      <c r="AG10" s="138">
        <v>1031</v>
      </c>
      <c r="AH10" s="142" t="s">
        <v>87</v>
      </c>
      <c r="AI10" s="160">
        <v>0.009000000000000001</v>
      </c>
      <c r="AJ10" s="148">
        <v>0.004</v>
      </c>
    </row>
    <row r="11" spans="1:36" s="7" customFormat="1" ht="13.5" customHeight="1">
      <c r="A11" s="8">
        <v>4</v>
      </c>
      <c r="B11" s="42" t="s">
        <v>8</v>
      </c>
      <c r="C11" s="43">
        <v>1326.7694</v>
      </c>
      <c r="D11" s="44">
        <v>59.8</v>
      </c>
      <c r="E11" s="43">
        <v>68.5</v>
      </c>
      <c r="F11" s="44">
        <v>69.6</v>
      </c>
      <c r="G11" s="43">
        <v>1094.7</v>
      </c>
      <c r="H11" s="44" t="s">
        <v>104</v>
      </c>
      <c r="I11" s="138">
        <v>74545</v>
      </c>
      <c r="J11" s="44">
        <v>51.8</v>
      </c>
      <c r="K11" s="45">
        <v>750.1</v>
      </c>
      <c r="L11" s="46" t="s">
        <v>88</v>
      </c>
      <c r="M11" s="45">
        <v>17282</v>
      </c>
      <c r="N11" s="46">
        <v>112.8</v>
      </c>
      <c r="O11" s="45">
        <v>5108.579299999999</v>
      </c>
      <c r="P11" s="46">
        <v>77.63983342338612</v>
      </c>
      <c r="Q11" s="73">
        <v>-2622.566</v>
      </c>
      <c r="R11" s="74">
        <v>-566.866</v>
      </c>
      <c r="S11" s="56">
        <f t="shared" si="0"/>
        <v>-2055.7</v>
      </c>
      <c r="T11" s="57" t="s">
        <v>7</v>
      </c>
      <c r="U11" s="58">
        <v>894.3</v>
      </c>
      <c r="V11" s="57">
        <v>99.1</v>
      </c>
      <c r="W11" s="54">
        <v>3516.9</v>
      </c>
      <c r="X11" s="59" t="s">
        <v>105</v>
      </c>
      <c r="Y11" s="60">
        <v>0.54</v>
      </c>
      <c r="Z11" s="61">
        <v>0.261</v>
      </c>
      <c r="AA11" s="138">
        <v>37974</v>
      </c>
      <c r="AB11" s="142">
        <v>103.3</v>
      </c>
      <c r="AC11" s="60">
        <f t="shared" si="2"/>
        <v>0.9108877641584111</v>
      </c>
      <c r="AD11" s="61">
        <v>0.9266494375190027</v>
      </c>
      <c r="AE11" s="43">
        <v>17.6</v>
      </c>
      <c r="AF11" s="44">
        <v>100.9</v>
      </c>
      <c r="AG11" s="138">
        <v>894</v>
      </c>
      <c r="AH11" s="142" t="s">
        <v>152</v>
      </c>
      <c r="AI11" s="160">
        <v>0.015</v>
      </c>
      <c r="AJ11" s="148">
        <v>0.004</v>
      </c>
    </row>
    <row r="12" spans="1:36" s="7" customFormat="1" ht="13.5" customHeight="1">
      <c r="A12" s="8">
        <v>5</v>
      </c>
      <c r="B12" s="42" t="s">
        <v>9</v>
      </c>
      <c r="C12" s="43">
        <v>2392.8856</v>
      </c>
      <c r="D12" s="44">
        <v>94.4</v>
      </c>
      <c r="E12" s="43">
        <v>0.6</v>
      </c>
      <c r="F12" s="44">
        <v>0.5</v>
      </c>
      <c r="G12" s="43">
        <v>117.2</v>
      </c>
      <c r="H12" s="44">
        <v>120.2</v>
      </c>
      <c r="I12" s="138">
        <v>66640</v>
      </c>
      <c r="J12" s="44">
        <v>90.1</v>
      </c>
      <c r="K12" s="45">
        <v>252.2</v>
      </c>
      <c r="L12" s="46" t="s">
        <v>89</v>
      </c>
      <c r="M12" s="45">
        <v>50203.3</v>
      </c>
      <c r="N12" s="46">
        <v>103.3</v>
      </c>
      <c r="O12" s="45">
        <v>331.8596</v>
      </c>
      <c r="P12" s="46">
        <v>75.59659443606024</v>
      </c>
      <c r="Q12" s="54">
        <v>4049.346</v>
      </c>
      <c r="R12" s="55">
        <v>2626.315</v>
      </c>
      <c r="S12" s="56">
        <f t="shared" si="0"/>
        <v>1423.031</v>
      </c>
      <c r="T12" s="57">
        <f t="shared" si="1"/>
        <v>154.18356137782405</v>
      </c>
      <c r="U12" s="58">
        <v>4118.2</v>
      </c>
      <c r="V12" s="57">
        <v>131.2</v>
      </c>
      <c r="W12" s="54">
        <v>68.9</v>
      </c>
      <c r="X12" s="59">
        <v>13.5</v>
      </c>
      <c r="Y12" s="60">
        <v>0.184</v>
      </c>
      <c r="Z12" s="61">
        <v>0.33299999999999996</v>
      </c>
      <c r="AA12" s="138">
        <v>38996</v>
      </c>
      <c r="AB12" s="142">
        <v>110.8</v>
      </c>
      <c r="AC12" s="60">
        <f t="shared" si="2"/>
        <v>0.9354026241934323</v>
      </c>
      <c r="AD12" s="61">
        <v>0.8738978412891456</v>
      </c>
      <c r="AE12" s="43">
        <v>8.9</v>
      </c>
      <c r="AF12" s="44">
        <v>110.2</v>
      </c>
      <c r="AG12" s="138">
        <v>799</v>
      </c>
      <c r="AH12" s="142" t="s">
        <v>153</v>
      </c>
      <c r="AI12" s="160">
        <v>0.023</v>
      </c>
      <c r="AJ12" s="148">
        <v>0.008</v>
      </c>
    </row>
    <row r="13" spans="1:36" s="7" customFormat="1" ht="13.5" customHeight="1">
      <c r="A13" s="8">
        <v>7</v>
      </c>
      <c r="B13" s="42" t="s">
        <v>10</v>
      </c>
      <c r="C13" s="43">
        <v>189238.51080000002</v>
      </c>
      <c r="D13" s="44">
        <v>87.2</v>
      </c>
      <c r="E13" s="43">
        <v>4901.7</v>
      </c>
      <c r="F13" s="44">
        <v>94.4</v>
      </c>
      <c r="G13" s="43">
        <v>31938</v>
      </c>
      <c r="H13" s="44">
        <v>113.5</v>
      </c>
      <c r="I13" s="138">
        <v>1869777</v>
      </c>
      <c r="J13" s="44">
        <v>100.9</v>
      </c>
      <c r="K13" s="45">
        <v>44799.1</v>
      </c>
      <c r="L13" s="46">
        <v>103.9</v>
      </c>
      <c r="M13" s="45">
        <v>244500.4</v>
      </c>
      <c r="N13" s="46">
        <v>107.4</v>
      </c>
      <c r="O13" s="45">
        <v>688.2134</v>
      </c>
      <c r="P13" s="46">
        <v>102.13022403658216</v>
      </c>
      <c r="Q13" s="54">
        <v>155710.137</v>
      </c>
      <c r="R13" s="55">
        <v>118402.768</v>
      </c>
      <c r="S13" s="56">
        <f t="shared" si="0"/>
        <v>37307.36899999999</v>
      </c>
      <c r="T13" s="57">
        <f t="shared" si="1"/>
        <v>131.50886556976437</v>
      </c>
      <c r="U13" s="54">
        <v>172989.3</v>
      </c>
      <c r="V13" s="57">
        <v>120.3</v>
      </c>
      <c r="W13" s="54">
        <v>17279.2</v>
      </c>
      <c r="X13" s="59">
        <v>68.1</v>
      </c>
      <c r="Y13" s="60">
        <v>0.27699999999999997</v>
      </c>
      <c r="Z13" s="61">
        <v>0.243</v>
      </c>
      <c r="AA13" s="138">
        <v>50742</v>
      </c>
      <c r="AB13" s="142">
        <v>105.1</v>
      </c>
      <c r="AC13" s="60">
        <f t="shared" si="2"/>
        <v>1.2171556045959366</v>
      </c>
      <c r="AD13" s="61">
        <v>1.2152883348535521</v>
      </c>
      <c r="AE13" s="43">
        <v>296.8</v>
      </c>
      <c r="AF13" s="44">
        <v>105.2</v>
      </c>
      <c r="AG13" s="138">
        <v>38021</v>
      </c>
      <c r="AH13" s="142" t="s">
        <v>154</v>
      </c>
      <c r="AI13" s="160">
        <v>0.066</v>
      </c>
      <c r="AJ13" s="148">
        <v>0.003</v>
      </c>
    </row>
    <row r="14" spans="1:36" s="7" customFormat="1" ht="13.5" customHeight="1">
      <c r="A14" s="8">
        <v>9</v>
      </c>
      <c r="B14" s="42" t="s">
        <v>11</v>
      </c>
      <c r="C14" s="43">
        <v>48304.055700000004</v>
      </c>
      <c r="D14" s="44">
        <v>92.8</v>
      </c>
      <c r="E14" s="43">
        <v>371</v>
      </c>
      <c r="F14" s="44">
        <v>93.1</v>
      </c>
      <c r="G14" s="43">
        <v>14642.8</v>
      </c>
      <c r="H14" s="44">
        <v>94.9</v>
      </c>
      <c r="I14" s="138">
        <v>349349</v>
      </c>
      <c r="J14" s="44">
        <v>126.8</v>
      </c>
      <c r="K14" s="45">
        <v>264651.2</v>
      </c>
      <c r="L14" s="46">
        <v>105.4</v>
      </c>
      <c r="M14" s="45">
        <v>48526.3</v>
      </c>
      <c r="N14" s="46">
        <v>107.9</v>
      </c>
      <c r="O14" s="45">
        <v>73.15610000000001</v>
      </c>
      <c r="P14" s="46">
        <v>146.22358850536574</v>
      </c>
      <c r="Q14" s="54">
        <v>135859.325</v>
      </c>
      <c r="R14" s="55">
        <v>198773.307</v>
      </c>
      <c r="S14" s="56">
        <f t="shared" si="0"/>
        <v>-62913.98199999999</v>
      </c>
      <c r="T14" s="57">
        <f t="shared" si="1"/>
        <v>68.34887795069989</v>
      </c>
      <c r="U14" s="54">
        <v>137788.7</v>
      </c>
      <c r="V14" s="57">
        <v>68.9</v>
      </c>
      <c r="W14" s="54">
        <v>1929.4</v>
      </c>
      <c r="X14" s="59">
        <v>166.2</v>
      </c>
      <c r="Y14" s="60">
        <v>0.2</v>
      </c>
      <c r="Z14" s="61">
        <v>0.21100000000000002</v>
      </c>
      <c r="AA14" s="138">
        <v>50625</v>
      </c>
      <c r="AB14" s="142">
        <v>106.4</v>
      </c>
      <c r="AC14" s="60">
        <f t="shared" si="2"/>
        <v>1.2143491088776417</v>
      </c>
      <c r="AD14" s="61">
        <v>1.204697476436607</v>
      </c>
      <c r="AE14" s="43">
        <v>70.2</v>
      </c>
      <c r="AF14" s="44">
        <v>99.1</v>
      </c>
      <c r="AG14" s="138">
        <v>7644</v>
      </c>
      <c r="AH14" s="142" t="s">
        <v>155</v>
      </c>
      <c r="AI14" s="160">
        <v>0.039</v>
      </c>
      <c r="AJ14" s="148">
        <v>0.002</v>
      </c>
    </row>
    <row r="15" spans="1:36" s="7" customFormat="1" ht="13.5" customHeight="1">
      <c r="A15" s="8">
        <v>10</v>
      </c>
      <c r="B15" s="42" t="s">
        <v>12</v>
      </c>
      <c r="C15" s="43">
        <v>20769.951699999998</v>
      </c>
      <c r="D15" s="44">
        <v>95.6</v>
      </c>
      <c r="E15" s="43">
        <v>583.9</v>
      </c>
      <c r="F15" s="44" t="s">
        <v>128</v>
      </c>
      <c r="G15" s="43">
        <v>4510.4</v>
      </c>
      <c r="H15" s="44">
        <v>108.7</v>
      </c>
      <c r="I15" s="138">
        <v>307599</v>
      </c>
      <c r="J15" s="44">
        <v>100.2</v>
      </c>
      <c r="K15" s="45">
        <v>12600.6</v>
      </c>
      <c r="L15" s="46">
        <v>97.6</v>
      </c>
      <c r="M15" s="45">
        <v>88516.8</v>
      </c>
      <c r="N15" s="46">
        <v>105.1</v>
      </c>
      <c r="O15" s="45">
        <v>43309.1362</v>
      </c>
      <c r="P15" s="46">
        <v>110.81953321584814</v>
      </c>
      <c r="Q15" s="73">
        <v>-3045.879</v>
      </c>
      <c r="R15" s="55">
        <v>9861.802</v>
      </c>
      <c r="S15" s="56">
        <f t="shared" si="0"/>
        <v>-12907.681</v>
      </c>
      <c r="T15" s="57" t="s">
        <v>7</v>
      </c>
      <c r="U15" s="54">
        <v>10669.1</v>
      </c>
      <c r="V15" s="57">
        <v>66.7</v>
      </c>
      <c r="W15" s="54">
        <v>13714.9</v>
      </c>
      <c r="X15" s="59" t="s">
        <v>132</v>
      </c>
      <c r="Y15" s="60">
        <v>0.46799999999999997</v>
      </c>
      <c r="Z15" s="61">
        <v>0.37200000000000005</v>
      </c>
      <c r="AA15" s="138">
        <v>44295</v>
      </c>
      <c r="AB15" s="142">
        <v>101.1</v>
      </c>
      <c r="AC15" s="60">
        <f t="shared" si="2"/>
        <v>1.062510494375015</v>
      </c>
      <c r="AD15" s="61">
        <v>1.1037802776933212</v>
      </c>
      <c r="AE15" s="43">
        <v>99.6</v>
      </c>
      <c r="AF15" s="44">
        <v>102.4</v>
      </c>
      <c r="AG15" s="138">
        <v>15354</v>
      </c>
      <c r="AH15" s="142" t="s">
        <v>156</v>
      </c>
      <c r="AI15" s="160">
        <v>0.053</v>
      </c>
      <c r="AJ15" s="148">
        <v>0.003</v>
      </c>
    </row>
    <row r="16" spans="1:36" s="7" customFormat="1" ht="13.5" customHeight="1">
      <c r="A16" s="8">
        <v>13</v>
      </c>
      <c r="B16" s="42" t="s">
        <v>21</v>
      </c>
      <c r="C16" s="43">
        <v>61739.8655</v>
      </c>
      <c r="D16" s="44">
        <v>121.8</v>
      </c>
      <c r="E16" s="43">
        <v>2264.6</v>
      </c>
      <c r="F16" s="44">
        <v>125.2</v>
      </c>
      <c r="G16" s="43">
        <v>151.2</v>
      </c>
      <c r="H16" s="44">
        <v>111.9</v>
      </c>
      <c r="I16" s="138">
        <v>43679</v>
      </c>
      <c r="J16" s="44">
        <v>88.6</v>
      </c>
      <c r="K16" s="45">
        <v>747.3</v>
      </c>
      <c r="L16" s="46">
        <v>68.9</v>
      </c>
      <c r="M16" s="45">
        <v>5454.1</v>
      </c>
      <c r="N16" s="46">
        <v>112.8</v>
      </c>
      <c r="O16" s="45" t="s">
        <v>7</v>
      </c>
      <c r="P16" s="46" t="s">
        <v>7</v>
      </c>
      <c r="Q16" s="73">
        <v>-2921.5</v>
      </c>
      <c r="R16" s="55">
        <v>5086.488</v>
      </c>
      <c r="S16" s="56">
        <f t="shared" si="0"/>
        <v>-8007.988</v>
      </c>
      <c r="T16" s="57" t="s">
        <v>7</v>
      </c>
      <c r="U16" s="54">
        <v>1490.4</v>
      </c>
      <c r="V16" s="57">
        <v>28.2</v>
      </c>
      <c r="W16" s="54">
        <v>4411.9</v>
      </c>
      <c r="X16" s="59" t="s">
        <v>141</v>
      </c>
      <c r="Y16" s="60">
        <v>0.259</v>
      </c>
      <c r="Z16" s="61">
        <v>0.2</v>
      </c>
      <c r="AA16" s="138">
        <v>36169</v>
      </c>
      <c r="AB16" s="142">
        <v>104.5</v>
      </c>
      <c r="AC16" s="60">
        <f t="shared" si="2"/>
        <v>0.8675909712394156</v>
      </c>
      <c r="AD16" s="61">
        <v>0.8628002432350258</v>
      </c>
      <c r="AE16" s="43">
        <v>15.4</v>
      </c>
      <c r="AF16" s="44">
        <v>106.7</v>
      </c>
      <c r="AG16" s="138">
        <v>846</v>
      </c>
      <c r="AH16" s="142" t="s">
        <v>86</v>
      </c>
      <c r="AI16" s="160">
        <v>0.018000000000000002</v>
      </c>
      <c r="AJ16" s="148">
        <v>0.006999999999999999</v>
      </c>
    </row>
    <row r="17" spans="1:36" s="7" customFormat="1" ht="13.5" customHeight="1">
      <c r="A17" s="8">
        <v>14</v>
      </c>
      <c r="B17" s="42" t="s">
        <v>22</v>
      </c>
      <c r="C17" s="43">
        <v>1954.2531999999999</v>
      </c>
      <c r="D17" s="44">
        <v>102.8</v>
      </c>
      <c r="E17" s="43" t="s">
        <v>7</v>
      </c>
      <c r="F17" s="44" t="s">
        <v>7</v>
      </c>
      <c r="G17" s="43">
        <v>269</v>
      </c>
      <c r="H17" s="44" t="s">
        <v>135</v>
      </c>
      <c r="I17" s="138">
        <v>38396</v>
      </c>
      <c r="J17" s="44">
        <v>63.6</v>
      </c>
      <c r="K17" s="45">
        <v>24.8</v>
      </c>
      <c r="L17" s="46">
        <v>57.1</v>
      </c>
      <c r="M17" s="45">
        <v>3993.7</v>
      </c>
      <c r="N17" s="46">
        <v>111</v>
      </c>
      <c r="O17" s="45">
        <v>74.42739999999999</v>
      </c>
      <c r="P17" s="46">
        <v>66.6396266689588</v>
      </c>
      <c r="Q17" s="73">
        <v>-3991.472</v>
      </c>
      <c r="R17" s="74">
        <v>-593.01</v>
      </c>
      <c r="S17" s="56">
        <f t="shared" si="0"/>
        <v>-3398.4620000000004</v>
      </c>
      <c r="T17" s="57" t="s">
        <v>7</v>
      </c>
      <c r="U17" s="54">
        <v>15</v>
      </c>
      <c r="V17" s="57">
        <v>55.1</v>
      </c>
      <c r="W17" s="54">
        <v>4006.5</v>
      </c>
      <c r="X17" s="59" t="s">
        <v>142</v>
      </c>
      <c r="Y17" s="60">
        <v>0.385</v>
      </c>
      <c r="Z17" s="61">
        <v>0.267</v>
      </c>
      <c r="AA17" s="138">
        <v>30715</v>
      </c>
      <c r="AB17" s="142">
        <v>110.5</v>
      </c>
      <c r="AC17" s="60">
        <f t="shared" si="2"/>
        <v>0.7367650939096644</v>
      </c>
      <c r="AD17" s="61">
        <v>0.704317421708726</v>
      </c>
      <c r="AE17" s="43">
        <v>8.8</v>
      </c>
      <c r="AF17" s="44">
        <v>100.4</v>
      </c>
      <c r="AG17" s="138">
        <v>853</v>
      </c>
      <c r="AH17" s="142" t="s">
        <v>91</v>
      </c>
      <c r="AI17" s="160">
        <v>0.017</v>
      </c>
      <c r="AJ17" s="148">
        <v>0.006999999999999999</v>
      </c>
    </row>
    <row r="18" spans="1:36" s="7" customFormat="1" ht="13.5" customHeight="1">
      <c r="A18" s="8">
        <v>15</v>
      </c>
      <c r="B18" s="42" t="s">
        <v>27</v>
      </c>
      <c r="C18" s="43">
        <v>4425.344</v>
      </c>
      <c r="D18" s="44">
        <v>83.6</v>
      </c>
      <c r="E18" s="43">
        <v>4916.1</v>
      </c>
      <c r="F18" s="44">
        <v>124.6</v>
      </c>
      <c r="G18" s="43">
        <v>2.4</v>
      </c>
      <c r="H18" s="44">
        <v>86.2</v>
      </c>
      <c r="I18" s="138">
        <v>14287</v>
      </c>
      <c r="J18" s="44">
        <v>102.7</v>
      </c>
      <c r="K18" s="45">
        <v>76.8</v>
      </c>
      <c r="L18" s="46" t="s">
        <v>139</v>
      </c>
      <c r="M18" s="45">
        <v>1363.5</v>
      </c>
      <c r="N18" s="46">
        <v>106.9</v>
      </c>
      <c r="O18" s="45" t="s">
        <v>7</v>
      </c>
      <c r="P18" s="46" t="s">
        <v>7</v>
      </c>
      <c r="Q18" s="54">
        <v>727.136</v>
      </c>
      <c r="R18" s="55">
        <v>386.028</v>
      </c>
      <c r="S18" s="56">
        <f t="shared" si="0"/>
        <v>341.10799999999995</v>
      </c>
      <c r="T18" s="57">
        <f t="shared" si="1"/>
        <v>188.3635383961785</v>
      </c>
      <c r="U18" s="54">
        <v>830.2</v>
      </c>
      <c r="V18" s="57" t="s">
        <v>96</v>
      </c>
      <c r="W18" s="54">
        <v>103.1</v>
      </c>
      <c r="X18" s="59" t="s">
        <v>97</v>
      </c>
      <c r="Y18" s="60">
        <v>0.214</v>
      </c>
      <c r="Z18" s="61">
        <v>0.28600000000000003</v>
      </c>
      <c r="AA18" s="138">
        <v>32700</v>
      </c>
      <c r="AB18" s="142">
        <v>108.8</v>
      </c>
      <c r="AC18" s="60">
        <f t="shared" si="2"/>
        <v>0.7843795725491137</v>
      </c>
      <c r="AD18" s="61">
        <v>0.75772777946691</v>
      </c>
      <c r="AE18" s="43">
        <v>4.4</v>
      </c>
      <c r="AF18" s="44">
        <v>96.7</v>
      </c>
      <c r="AG18" s="138">
        <v>186</v>
      </c>
      <c r="AH18" s="142">
        <v>146.5</v>
      </c>
      <c r="AI18" s="160">
        <v>0.012</v>
      </c>
      <c r="AJ18" s="148">
        <v>0.009000000000000001</v>
      </c>
    </row>
    <row r="19" spans="1:36" s="7" customFormat="1" ht="13.5" customHeight="1">
      <c r="A19" s="8">
        <v>16</v>
      </c>
      <c r="B19" s="42" t="s">
        <v>23</v>
      </c>
      <c r="C19" s="43">
        <v>24761.1523</v>
      </c>
      <c r="D19" s="44">
        <v>99.8</v>
      </c>
      <c r="E19" s="43">
        <v>2505.3</v>
      </c>
      <c r="F19" s="44">
        <v>163</v>
      </c>
      <c r="G19" s="43">
        <v>629.2</v>
      </c>
      <c r="H19" s="44" t="s">
        <v>134</v>
      </c>
      <c r="I19" s="138">
        <v>96462</v>
      </c>
      <c r="J19" s="44">
        <v>106.2</v>
      </c>
      <c r="K19" s="45">
        <v>93.9</v>
      </c>
      <c r="L19" s="46">
        <v>18.9</v>
      </c>
      <c r="M19" s="45">
        <v>6477.4</v>
      </c>
      <c r="N19" s="46">
        <v>108</v>
      </c>
      <c r="O19" s="45" t="s">
        <v>7</v>
      </c>
      <c r="P19" s="46" t="s">
        <v>7</v>
      </c>
      <c r="Q19" s="54">
        <v>1428.088</v>
      </c>
      <c r="R19" s="55">
        <v>2224.321</v>
      </c>
      <c r="S19" s="56">
        <f t="shared" si="0"/>
        <v>-796.233</v>
      </c>
      <c r="T19" s="57">
        <f t="shared" si="1"/>
        <v>64.20332317143075</v>
      </c>
      <c r="U19" s="54">
        <v>1982.6</v>
      </c>
      <c r="V19" s="57">
        <v>82.8</v>
      </c>
      <c r="W19" s="54">
        <v>554.5</v>
      </c>
      <c r="X19" s="59" t="s">
        <v>93</v>
      </c>
      <c r="Y19" s="60">
        <v>0.424</v>
      </c>
      <c r="Z19" s="61">
        <v>0.258</v>
      </c>
      <c r="AA19" s="138">
        <v>34565</v>
      </c>
      <c r="AB19" s="142">
        <v>108.1</v>
      </c>
      <c r="AC19" s="60">
        <f t="shared" si="2"/>
        <v>0.8291155940415937</v>
      </c>
      <c r="AD19" s="61">
        <v>0.8085791020573629</v>
      </c>
      <c r="AE19" s="43">
        <v>14.3</v>
      </c>
      <c r="AF19" s="44">
        <v>99.4</v>
      </c>
      <c r="AG19" s="138">
        <v>2980</v>
      </c>
      <c r="AH19" s="142" t="s">
        <v>157</v>
      </c>
      <c r="AI19" s="160">
        <v>0.055</v>
      </c>
      <c r="AJ19" s="148">
        <v>0.006999999999999999</v>
      </c>
    </row>
    <row r="20" spans="1:36" s="7" customFormat="1" ht="13.5" customHeight="1">
      <c r="A20" s="8">
        <v>17</v>
      </c>
      <c r="B20" s="42" t="s">
        <v>28</v>
      </c>
      <c r="C20" s="43">
        <v>2845.802</v>
      </c>
      <c r="D20" s="44">
        <v>104.4</v>
      </c>
      <c r="E20" s="43">
        <v>4826.3</v>
      </c>
      <c r="F20" s="44">
        <v>108.7</v>
      </c>
      <c r="G20" s="43">
        <v>24.8</v>
      </c>
      <c r="H20" s="44" t="s">
        <v>127</v>
      </c>
      <c r="I20" s="138">
        <v>10222</v>
      </c>
      <c r="J20" s="44">
        <v>104.4</v>
      </c>
      <c r="K20" s="45">
        <v>95.7</v>
      </c>
      <c r="L20" s="46">
        <v>48.7</v>
      </c>
      <c r="M20" s="45">
        <v>2860</v>
      </c>
      <c r="N20" s="46">
        <v>104.2</v>
      </c>
      <c r="O20" s="45" t="s">
        <v>7</v>
      </c>
      <c r="P20" s="46" t="s">
        <v>7</v>
      </c>
      <c r="Q20" s="54">
        <v>1269.357</v>
      </c>
      <c r="R20" s="55">
        <v>1029.812</v>
      </c>
      <c r="S20" s="56">
        <f t="shared" si="0"/>
        <v>239.54500000000007</v>
      </c>
      <c r="T20" s="57">
        <f t="shared" si="1"/>
        <v>123.26104182122563</v>
      </c>
      <c r="U20" s="54">
        <v>1271.1</v>
      </c>
      <c r="V20" s="57">
        <v>123.3</v>
      </c>
      <c r="W20" s="62">
        <v>1.7</v>
      </c>
      <c r="X20" s="59">
        <v>147.5</v>
      </c>
      <c r="Y20" s="60">
        <v>0.063</v>
      </c>
      <c r="Z20" s="61">
        <v>0</v>
      </c>
      <c r="AA20" s="138">
        <v>32351</v>
      </c>
      <c r="AB20" s="142">
        <v>106.9</v>
      </c>
      <c r="AC20" s="60">
        <f t="shared" si="2"/>
        <v>0.7760080596800115</v>
      </c>
      <c r="AD20" s="61">
        <v>0.7727272727272727</v>
      </c>
      <c r="AE20" s="43">
        <v>6.9</v>
      </c>
      <c r="AF20" s="44">
        <v>95.7</v>
      </c>
      <c r="AG20" s="138">
        <v>399</v>
      </c>
      <c r="AH20" s="142" t="s">
        <v>84</v>
      </c>
      <c r="AI20" s="160">
        <v>0.016</v>
      </c>
      <c r="AJ20" s="148">
        <v>0.005</v>
      </c>
    </row>
    <row r="21" spans="1:36" s="7" customFormat="1" ht="13.5" customHeight="1">
      <c r="A21" s="8">
        <v>18</v>
      </c>
      <c r="B21" s="42" t="s">
        <v>29</v>
      </c>
      <c r="C21" s="43">
        <v>39240.308</v>
      </c>
      <c r="D21" s="44">
        <v>158.5</v>
      </c>
      <c r="E21" s="43">
        <v>9132</v>
      </c>
      <c r="F21" s="44">
        <v>115.3</v>
      </c>
      <c r="G21" s="43">
        <v>294.6</v>
      </c>
      <c r="H21" s="44">
        <v>74.6</v>
      </c>
      <c r="I21" s="138">
        <v>16918</v>
      </c>
      <c r="J21" s="44">
        <v>77.5</v>
      </c>
      <c r="K21" s="45">
        <v>1221.3</v>
      </c>
      <c r="L21" s="46">
        <v>124.2</v>
      </c>
      <c r="M21" s="45">
        <v>7541.2</v>
      </c>
      <c r="N21" s="46" t="s">
        <v>100</v>
      </c>
      <c r="O21" s="45" t="s">
        <v>7</v>
      </c>
      <c r="P21" s="46" t="s">
        <v>7</v>
      </c>
      <c r="Q21" s="73">
        <v>-5.539</v>
      </c>
      <c r="R21" s="74">
        <v>-2496.751</v>
      </c>
      <c r="S21" s="56">
        <f t="shared" si="0"/>
        <v>2491.212</v>
      </c>
      <c r="T21" s="57" t="s">
        <v>7</v>
      </c>
      <c r="U21" s="54">
        <v>481.4</v>
      </c>
      <c r="V21" s="57">
        <v>108.5</v>
      </c>
      <c r="W21" s="54">
        <v>486.9</v>
      </c>
      <c r="X21" s="59">
        <v>16.6</v>
      </c>
      <c r="Y21" s="60">
        <v>0.4</v>
      </c>
      <c r="Z21" s="61">
        <v>0.4</v>
      </c>
      <c r="AA21" s="138">
        <v>39880</v>
      </c>
      <c r="AB21" s="142">
        <v>106.3</v>
      </c>
      <c r="AC21" s="60">
        <f t="shared" si="2"/>
        <v>0.956607258509439</v>
      </c>
      <c r="AD21" s="61">
        <v>0.951961082395865</v>
      </c>
      <c r="AE21" s="43">
        <v>17.1</v>
      </c>
      <c r="AF21" s="44">
        <v>97.9</v>
      </c>
      <c r="AG21" s="138">
        <v>288</v>
      </c>
      <c r="AH21" s="142">
        <v>165.5</v>
      </c>
      <c r="AI21" s="160">
        <v>0.01</v>
      </c>
      <c r="AJ21" s="148">
        <v>0.006</v>
      </c>
    </row>
    <row r="22" spans="1:36" s="7" customFormat="1" ht="13.5" customHeight="1">
      <c r="A22" s="8">
        <v>19</v>
      </c>
      <c r="B22" s="42" t="s">
        <v>14</v>
      </c>
      <c r="C22" s="43">
        <v>12008.1587</v>
      </c>
      <c r="D22" s="44">
        <v>153.3</v>
      </c>
      <c r="E22" s="43">
        <v>7547.6</v>
      </c>
      <c r="F22" s="44">
        <v>152.7</v>
      </c>
      <c r="G22" s="43">
        <v>4263.9</v>
      </c>
      <c r="H22" s="44">
        <v>125.7</v>
      </c>
      <c r="I22" s="138">
        <v>17431</v>
      </c>
      <c r="J22" s="44">
        <v>107.3</v>
      </c>
      <c r="K22" s="45">
        <v>302</v>
      </c>
      <c r="L22" s="46">
        <v>91</v>
      </c>
      <c r="M22" s="45">
        <v>3694.7</v>
      </c>
      <c r="N22" s="46">
        <v>122.7</v>
      </c>
      <c r="O22" s="45" t="s">
        <v>7</v>
      </c>
      <c r="P22" s="46" t="s">
        <v>7</v>
      </c>
      <c r="Q22" s="54">
        <v>1446.197</v>
      </c>
      <c r="R22" s="55">
        <v>904.378</v>
      </c>
      <c r="S22" s="56">
        <f t="shared" si="0"/>
        <v>541.8189999999998</v>
      </c>
      <c r="T22" s="57">
        <f t="shared" si="1"/>
        <v>159.9106789417699</v>
      </c>
      <c r="U22" s="54">
        <v>1748.6</v>
      </c>
      <c r="V22" s="57">
        <v>142.8</v>
      </c>
      <c r="W22" s="54">
        <v>302.4</v>
      </c>
      <c r="X22" s="59">
        <v>94.4</v>
      </c>
      <c r="Y22" s="60">
        <v>0.129</v>
      </c>
      <c r="Z22" s="61">
        <v>0.267</v>
      </c>
      <c r="AA22" s="138">
        <v>32021</v>
      </c>
      <c r="AB22" s="142">
        <v>106.2</v>
      </c>
      <c r="AC22" s="60">
        <f t="shared" si="2"/>
        <v>0.7680923025258461</v>
      </c>
      <c r="AD22" s="61">
        <v>0.765075504205939</v>
      </c>
      <c r="AE22" s="43">
        <v>13.7</v>
      </c>
      <c r="AF22" s="44">
        <v>99.4</v>
      </c>
      <c r="AG22" s="138">
        <v>930</v>
      </c>
      <c r="AH22" s="142" t="s">
        <v>87</v>
      </c>
      <c r="AI22" s="160">
        <v>0.018000000000000002</v>
      </c>
      <c r="AJ22" s="148">
        <v>0.008</v>
      </c>
    </row>
    <row r="23" spans="1:36" s="7" customFormat="1" ht="13.5" customHeight="1">
      <c r="A23" s="8">
        <v>20</v>
      </c>
      <c r="B23" s="42" t="s">
        <v>15</v>
      </c>
      <c r="C23" s="43">
        <v>28553.8103</v>
      </c>
      <c r="D23" s="44">
        <v>128.2</v>
      </c>
      <c r="E23" s="43">
        <v>7033.7</v>
      </c>
      <c r="F23" s="44">
        <v>104.1</v>
      </c>
      <c r="G23" s="43">
        <v>238.7</v>
      </c>
      <c r="H23" s="44">
        <v>25</v>
      </c>
      <c r="I23" s="138">
        <v>153734</v>
      </c>
      <c r="J23" s="44">
        <v>143.6</v>
      </c>
      <c r="K23" s="45">
        <v>502.5</v>
      </c>
      <c r="L23" s="46" t="s">
        <v>138</v>
      </c>
      <c r="M23" s="45">
        <v>8641.3</v>
      </c>
      <c r="N23" s="46">
        <v>115.2</v>
      </c>
      <c r="O23" s="45" t="s">
        <v>7</v>
      </c>
      <c r="P23" s="46" t="s">
        <v>7</v>
      </c>
      <c r="Q23" s="54">
        <v>1081.225</v>
      </c>
      <c r="R23" s="55">
        <v>1074.246</v>
      </c>
      <c r="S23" s="56">
        <f t="shared" si="0"/>
        <v>6.9789999999998145</v>
      </c>
      <c r="T23" s="57">
        <f t="shared" si="1"/>
        <v>100.64966497431685</v>
      </c>
      <c r="U23" s="54">
        <v>1372.5</v>
      </c>
      <c r="V23" s="57">
        <v>119.3</v>
      </c>
      <c r="W23" s="54">
        <v>291.3</v>
      </c>
      <c r="X23" s="59" t="s">
        <v>143</v>
      </c>
      <c r="Y23" s="60">
        <v>0.235</v>
      </c>
      <c r="Z23" s="61">
        <v>0.303</v>
      </c>
      <c r="AA23" s="138">
        <v>34821</v>
      </c>
      <c r="AB23" s="142">
        <v>105.7</v>
      </c>
      <c r="AC23" s="60">
        <f t="shared" si="2"/>
        <v>0.8352563026217947</v>
      </c>
      <c r="AD23" s="61">
        <v>0.8294314381270903</v>
      </c>
      <c r="AE23" s="43">
        <v>16.8</v>
      </c>
      <c r="AF23" s="44">
        <v>108.6</v>
      </c>
      <c r="AG23" s="138">
        <v>1204</v>
      </c>
      <c r="AH23" s="142" t="s">
        <v>91</v>
      </c>
      <c r="AI23" s="160">
        <v>0.016</v>
      </c>
      <c r="AJ23" s="148">
        <v>0.006</v>
      </c>
    </row>
    <row r="24" spans="1:36" s="7" customFormat="1" ht="13.5" customHeight="1">
      <c r="A24" s="8">
        <v>21</v>
      </c>
      <c r="B24" s="42" t="s">
        <v>16</v>
      </c>
      <c r="C24" s="43">
        <v>3403.1105</v>
      </c>
      <c r="D24" s="44">
        <v>110.1</v>
      </c>
      <c r="E24" s="43">
        <v>5763.5</v>
      </c>
      <c r="F24" s="44">
        <v>117</v>
      </c>
      <c r="G24" s="43">
        <v>95.3</v>
      </c>
      <c r="H24" s="44" t="s">
        <v>99</v>
      </c>
      <c r="I24" s="138">
        <v>57778</v>
      </c>
      <c r="J24" s="44">
        <v>76.1</v>
      </c>
      <c r="K24" s="45">
        <v>3290.1</v>
      </c>
      <c r="L24" s="46">
        <v>101</v>
      </c>
      <c r="M24" s="45">
        <v>8800.5</v>
      </c>
      <c r="N24" s="46">
        <v>104</v>
      </c>
      <c r="O24" s="45">
        <v>156.41279999999998</v>
      </c>
      <c r="P24" s="46">
        <v>53.77743533569124</v>
      </c>
      <c r="Q24" s="54">
        <v>2330.169</v>
      </c>
      <c r="R24" s="55">
        <v>1454.972</v>
      </c>
      <c r="S24" s="56">
        <f t="shared" si="0"/>
        <v>875.1969999999999</v>
      </c>
      <c r="T24" s="57">
        <f t="shared" si="1"/>
        <v>160.15215413080114</v>
      </c>
      <c r="U24" s="54">
        <v>2626.2</v>
      </c>
      <c r="V24" s="57">
        <v>153.1</v>
      </c>
      <c r="W24" s="54">
        <v>296</v>
      </c>
      <c r="X24" s="59">
        <v>113.9</v>
      </c>
      <c r="Y24" s="60">
        <v>0.318</v>
      </c>
      <c r="Z24" s="61">
        <v>0.23800000000000002</v>
      </c>
      <c r="AA24" s="138">
        <v>30960</v>
      </c>
      <c r="AB24" s="142">
        <v>103.9</v>
      </c>
      <c r="AC24" s="60">
        <f t="shared" si="2"/>
        <v>0.7426419439180599</v>
      </c>
      <c r="AD24" s="61">
        <v>0.7477450086145738</v>
      </c>
      <c r="AE24" s="43">
        <v>19.5</v>
      </c>
      <c r="AF24" s="44">
        <v>103.2</v>
      </c>
      <c r="AG24" s="138">
        <v>1385</v>
      </c>
      <c r="AH24" s="142" t="s">
        <v>87</v>
      </c>
      <c r="AI24" s="160">
        <v>0.02</v>
      </c>
      <c r="AJ24" s="148">
        <v>0.009000000000000001</v>
      </c>
    </row>
    <row r="25" spans="1:36" s="7" customFormat="1" ht="13.5" customHeight="1">
      <c r="A25" s="8">
        <v>22</v>
      </c>
      <c r="B25" s="42" t="s">
        <v>17</v>
      </c>
      <c r="C25" s="43">
        <v>7916.8767</v>
      </c>
      <c r="D25" s="44">
        <v>159.3</v>
      </c>
      <c r="E25" s="43">
        <v>1666.1</v>
      </c>
      <c r="F25" s="44">
        <v>139.3</v>
      </c>
      <c r="G25" s="43">
        <v>64.5</v>
      </c>
      <c r="H25" s="44">
        <v>61.3</v>
      </c>
      <c r="I25" s="138">
        <v>28269</v>
      </c>
      <c r="J25" s="44">
        <v>75.5</v>
      </c>
      <c r="K25" s="45">
        <v>2265.2</v>
      </c>
      <c r="L25" s="46">
        <v>80.2</v>
      </c>
      <c r="M25" s="45">
        <v>7166.7</v>
      </c>
      <c r="N25" s="46">
        <v>112.5</v>
      </c>
      <c r="O25" s="45" t="s">
        <v>7</v>
      </c>
      <c r="P25" s="46" t="s">
        <v>7</v>
      </c>
      <c r="Q25" s="54">
        <v>239.169</v>
      </c>
      <c r="R25" s="55">
        <v>455.387</v>
      </c>
      <c r="S25" s="56">
        <f t="shared" si="0"/>
        <v>-216.218</v>
      </c>
      <c r="T25" s="57">
        <f t="shared" si="1"/>
        <v>52.51994457461456</v>
      </c>
      <c r="U25" s="54">
        <v>1119.4</v>
      </c>
      <c r="V25" s="57" t="s">
        <v>96</v>
      </c>
      <c r="W25" s="54">
        <v>880.2</v>
      </c>
      <c r="X25" s="59" t="s">
        <v>144</v>
      </c>
      <c r="Y25" s="60">
        <v>0.37</v>
      </c>
      <c r="Z25" s="61">
        <v>0.29600000000000004</v>
      </c>
      <c r="AA25" s="138">
        <v>33345</v>
      </c>
      <c r="AB25" s="142">
        <v>104.2</v>
      </c>
      <c r="AC25" s="60">
        <f t="shared" si="2"/>
        <v>0.7998512797140732</v>
      </c>
      <c r="AD25" s="61">
        <v>0.8064254585993716</v>
      </c>
      <c r="AE25" s="43">
        <v>17</v>
      </c>
      <c r="AF25" s="44">
        <v>101.6</v>
      </c>
      <c r="AG25" s="138">
        <v>742</v>
      </c>
      <c r="AH25" s="142">
        <v>187.8</v>
      </c>
      <c r="AI25" s="160">
        <v>0.012</v>
      </c>
      <c r="AJ25" s="148">
        <v>0.006</v>
      </c>
    </row>
    <row r="26" spans="1:36" s="7" customFormat="1" ht="15">
      <c r="A26" s="8">
        <v>23</v>
      </c>
      <c r="B26" s="42" t="s">
        <v>30</v>
      </c>
      <c r="C26" s="43">
        <v>2673.2685</v>
      </c>
      <c r="D26" s="44" t="s">
        <v>123</v>
      </c>
      <c r="E26" s="43">
        <v>6913</v>
      </c>
      <c r="F26" s="44">
        <v>140.1</v>
      </c>
      <c r="G26" s="43">
        <v>16.2</v>
      </c>
      <c r="H26" s="44" t="s">
        <v>127</v>
      </c>
      <c r="I26" s="138">
        <v>21359</v>
      </c>
      <c r="J26" s="44">
        <v>124.9</v>
      </c>
      <c r="K26" s="45" t="s">
        <v>7</v>
      </c>
      <c r="L26" s="46" t="s">
        <v>7</v>
      </c>
      <c r="M26" s="45">
        <v>1849.2</v>
      </c>
      <c r="N26" s="46">
        <v>109.1</v>
      </c>
      <c r="O26" s="45" t="s">
        <v>7</v>
      </c>
      <c r="P26" s="46" t="s">
        <v>7</v>
      </c>
      <c r="Q26" s="54">
        <v>1370.899</v>
      </c>
      <c r="R26" s="55">
        <v>974.412</v>
      </c>
      <c r="S26" s="56">
        <f t="shared" si="0"/>
        <v>396.48699999999985</v>
      </c>
      <c r="T26" s="57">
        <f t="shared" si="1"/>
        <v>140.68987245641472</v>
      </c>
      <c r="U26" s="54">
        <v>1370.9</v>
      </c>
      <c r="V26" s="57">
        <v>140.7</v>
      </c>
      <c r="W26" s="62">
        <v>0</v>
      </c>
      <c r="X26" s="59" t="s">
        <v>7</v>
      </c>
      <c r="Y26" s="60">
        <v>0</v>
      </c>
      <c r="Z26" s="61">
        <v>0</v>
      </c>
      <c r="AA26" s="138">
        <v>31377</v>
      </c>
      <c r="AB26" s="142">
        <v>108.3</v>
      </c>
      <c r="AC26" s="60">
        <f t="shared" si="2"/>
        <v>0.752644582503778</v>
      </c>
      <c r="AD26" s="61">
        <v>0.727475423127597</v>
      </c>
      <c r="AE26" s="43">
        <v>4.5</v>
      </c>
      <c r="AF26" s="44">
        <v>97.5</v>
      </c>
      <c r="AG26" s="138">
        <v>396</v>
      </c>
      <c r="AH26" s="142">
        <v>148.9</v>
      </c>
      <c r="AI26" s="160">
        <v>0.015</v>
      </c>
      <c r="AJ26" s="148">
        <v>0.01</v>
      </c>
    </row>
    <row r="27" spans="1:36" s="7" customFormat="1" ht="13.5" customHeight="1">
      <c r="A27" s="8">
        <v>24</v>
      </c>
      <c r="B27" s="42" t="s">
        <v>18</v>
      </c>
      <c r="C27" s="43">
        <v>12691.1669</v>
      </c>
      <c r="D27" s="44">
        <v>94.2</v>
      </c>
      <c r="E27" s="43">
        <v>11380.9</v>
      </c>
      <c r="F27" s="44">
        <v>103.4</v>
      </c>
      <c r="G27" s="43">
        <v>86.4</v>
      </c>
      <c r="H27" s="44">
        <v>137.6</v>
      </c>
      <c r="I27" s="138">
        <v>23315</v>
      </c>
      <c r="J27" s="44">
        <v>112.1</v>
      </c>
      <c r="K27" s="45">
        <v>608.2</v>
      </c>
      <c r="L27" s="46">
        <v>119.4</v>
      </c>
      <c r="M27" s="45">
        <v>5526.9</v>
      </c>
      <c r="N27" s="46">
        <v>110</v>
      </c>
      <c r="O27" s="45" t="s">
        <v>7</v>
      </c>
      <c r="P27" s="46" t="s">
        <v>7</v>
      </c>
      <c r="Q27" s="54">
        <v>4143.441</v>
      </c>
      <c r="R27" s="55">
        <v>2990.411</v>
      </c>
      <c r="S27" s="56">
        <f t="shared" si="0"/>
        <v>1153.0299999999997</v>
      </c>
      <c r="T27" s="57">
        <f t="shared" si="1"/>
        <v>138.55757619939197</v>
      </c>
      <c r="U27" s="54">
        <v>4374.4</v>
      </c>
      <c r="V27" s="57">
        <v>141.3</v>
      </c>
      <c r="W27" s="63">
        <v>230.9</v>
      </c>
      <c r="X27" s="59" t="s">
        <v>132</v>
      </c>
      <c r="Y27" s="60">
        <v>0.122</v>
      </c>
      <c r="Z27" s="61">
        <v>0.154</v>
      </c>
      <c r="AA27" s="138">
        <v>33636</v>
      </c>
      <c r="AB27" s="142">
        <v>104</v>
      </c>
      <c r="AC27" s="60">
        <f t="shared" si="2"/>
        <v>0.8068315382954736</v>
      </c>
      <c r="AD27" s="61">
        <v>0.8101753319144623</v>
      </c>
      <c r="AE27" s="43">
        <v>16.3</v>
      </c>
      <c r="AF27" s="44">
        <v>100.7</v>
      </c>
      <c r="AG27" s="138">
        <v>611</v>
      </c>
      <c r="AH27" s="142" t="s">
        <v>92</v>
      </c>
      <c r="AI27" s="160">
        <v>0.011000000000000001</v>
      </c>
      <c r="AJ27" s="148">
        <v>0.004</v>
      </c>
    </row>
    <row r="28" spans="1:36" s="7" customFormat="1" ht="13.5" customHeight="1">
      <c r="A28" s="8">
        <v>25</v>
      </c>
      <c r="B28" s="42" t="s">
        <v>31</v>
      </c>
      <c r="C28" s="43">
        <v>23570.0046</v>
      </c>
      <c r="D28" s="44">
        <v>107.5</v>
      </c>
      <c r="E28" s="43">
        <v>6726.7</v>
      </c>
      <c r="F28" s="44">
        <v>126</v>
      </c>
      <c r="G28" s="43">
        <v>458</v>
      </c>
      <c r="H28" s="44">
        <v>44.3</v>
      </c>
      <c r="I28" s="138">
        <v>30984</v>
      </c>
      <c r="J28" s="44">
        <v>87.5</v>
      </c>
      <c r="K28" s="45">
        <v>75.6</v>
      </c>
      <c r="L28" s="46">
        <v>67.7</v>
      </c>
      <c r="M28" s="45">
        <v>6831.3</v>
      </c>
      <c r="N28" s="46">
        <v>101.6</v>
      </c>
      <c r="O28" s="45" t="s">
        <v>7</v>
      </c>
      <c r="P28" s="46" t="s">
        <v>7</v>
      </c>
      <c r="Q28" s="54">
        <v>3919.791</v>
      </c>
      <c r="R28" s="55">
        <v>2706.536</v>
      </c>
      <c r="S28" s="56">
        <f t="shared" si="0"/>
        <v>1213.255</v>
      </c>
      <c r="T28" s="57">
        <f t="shared" si="1"/>
        <v>144.8268561733522</v>
      </c>
      <c r="U28" s="54">
        <v>4229.5</v>
      </c>
      <c r="V28" s="57">
        <v>155.2</v>
      </c>
      <c r="W28" s="63">
        <v>309.7</v>
      </c>
      <c r="X28" s="59" t="s">
        <v>145</v>
      </c>
      <c r="Y28" s="60">
        <v>0.318</v>
      </c>
      <c r="Z28" s="61">
        <v>0.158</v>
      </c>
      <c r="AA28" s="138">
        <v>34431</v>
      </c>
      <c r="AB28" s="142">
        <v>106.3</v>
      </c>
      <c r="AC28" s="60">
        <f t="shared" si="2"/>
        <v>0.8259013168941447</v>
      </c>
      <c r="AD28" s="61">
        <v>0.8172696868349042</v>
      </c>
      <c r="AE28" s="43">
        <v>13.7</v>
      </c>
      <c r="AF28" s="44">
        <v>101.9</v>
      </c>
      <c r="AG28" s="138">
        <v>601</v>
      </c>
      <c r="AH28" s="142" t="s">
        <v>92</v>
      </c>
      <c r="AI28" s="160">
        <v>0.013999999999999999</v>
      </c>
      <c r="AJ28" s="148">
        <v>0.005</v>
      </c>
    </row>
    <row r="29" spans="1:36" s="7" customFormat="1" ht="13.5" customHeight="1">
      <c r="A29" s="8">
        <v>26</v>
      </c>
      <c r="B29" s="42" t="s">
        <v>71</v>
      </c>
      <c r="C29" s="43">
        <v>5528.0169000000005</v>
      </c>
      <c r="D29" s="44">
        <v>109.8</v>
      </c>
      <c r="E29" s="43">
        <v>6616.7</v>
      </c>
      <c r="F29" s="44">
        <v>98.7</v>
      </c>
      <c r="G29" s="43">
        <v>3580.4</v>
      </c>
      <c r="H29" s="44">
        <v>128.2</v>
      </c>
      <c r="I29" s="138">
        <v>46388</v>
      </c>
      <c r="J29" s="44">
        <v>96.6</v>
      </c>
      <c r="K29" s="45">
        <v>582.3</v>
      </c>
      <c r="L29" s="46" t="s">
        <v>137</v>
      </c>
      <c r="M29" s="45">
        <v>6981.2</v>
      </c>
      <c r="N29" s="46">
        <v>102.3</v>
      </c>
      <c r="O29" s="45" t="s">
        <v>7</v>
      </c>
      <c r="P29" s="46" t="s">
        <v>7</v>
      </c>
      <c r="Q29" s="77">
        <v>2063.942</v>
      </c>
      <c r="R29" s="55">
        <v>833.974</v>
      </c>
      <c r="S29" s="56">
        <f t="shared" si="0"/>
        <v>1229.9679999999998</v>
      </c>
      <c r="T29" s="57" t="s">
        <v>101</v>
      </c>
      <c r="U29" s="54">
        <v>2065.8</v>
      </c>
      <c r="V29" s="57" t="s">
        <v>101</v>
      </c>
      <c r="W29" s="54">
        <v>1.9</v>
      </c>
      <c r="X29" s="59">
        <v>27.1</v>
      </c>
      <c r="Y29" s="60">
        <v>0.125</v>
      </c>
      <c r="Z29" s="61">
        <v>0.16</v>
      </c>
      <c r="AA29" s="138">
        <v>32526</v>
      </c>
      <c r="AB29" s="142">
        <v>105</v>
      </c>
      <c r="AC29" s="60">
        <f t="shared" si="2"/>
        <v>0.7802058096860083</v>
      </c>
      <c r="AD29" s="61">
        <v>0.7711310428701733</v>
      </c>
      <c r="AE29" s="43">
        <v>12.8</v>
      </c>
      <c r="AF29" s="44">
        <v>103.3</v>
      </c>
      <c r="AG29" s="138">
        <v>1374</v>
      </c>
      <c r="AH29" s="142" t="s">
        <v>158</v>
      </c>
      <c r="AI29" s="160">
        <v>0.026000000000000002</v>
      </c>
      <c r="AJ29" s="148">
        <v>0.006</v>
      </c>
    </row>
    <row r="30" spans="1:36" s="7" customFormat="1" ht="13.5" customHeight="1">
      <c r="A30" s="8">
        <v>27</v>
      </c>
      <c r="B30" s="42" t="s">
        <v>32</v>
      </c>
      <c r="C30" s="43">
        <v>183.09539999999998</v>
      </c>
      <c r="D30" s="44" t="s">
        <v>100</v>
      </c>
      <c r="E30" s="43">
        <v>1042.1</v>
      </c>
      <c r="F30" s="44">
        <v>109.5</v>
      </c>
      <c r="G30" s="43">
        <v>20.3</v>
      </c>
      <c r="H30" s="44" t="s">
        <v>127</v>
      </c>
      <c r="I30" s="138">
        <v>4961</v>
      </c>
      <c r="J30" s="44">
        <v>53.8</v>
      </c>
      <c r="K30" s="45">
        <v>0.7</v>
      </c>
      <c r="L30" s="46">
        <v>2.6</v>
      </c>
      <c r="M30" s="45">
        <v>2334.9</v>
      </c>
      <c r="N30" s="46">
        <v>96.9</v>
      </c>
      <c r="O30" s="45" t="s">
        <v>7</v>
      </c>
      <c r="P30" s="46" t="s">
        <v>7</v>
      </c>
      <c r="Q30" s="54">
        <v>337.213</v>
      </c>
      <c r="R30" s="55">
        <v>280.224</v>
      </c>
      <c r="S30" s="56">
        <f t="shared" si="0"/>
        <v>56.98900000000003</v>
      </c>
      <c r="T30" s="57">
        <f t="shared" si="1"/>
        <v>120.33694472993035</v>
      </c>
      <c r="U30" s="54">
        <v>337.4</v>
      </c>
      <c r="V30" s="57">
        <v>120.2</v>
      </c>
      <c r="W30" s="58">
        <v>0.2</v>
      </c>
      <c r="X30" s="59">
        <v>36.9</v>
      </c>
      <c r="Y30" s="60">
        <v>0.16699999999999998</v>
      </c>
      <c r="Z30" s="61">
        <v>0.25</v>
      </c>
      <c r="AA30" s="138">
        <v>29646</v>
      </c>
      <c r="AB30" s="142">
        <v>108.9</v>
      </c>
      <c r="AC30" s="60">
        <f t="shared" si="2"/>
        <v>0.7111228381587469</v>
      </c>
      <c r="AD30" s="64">
        <v>0.6938279112192156</v>
      </c>
      <c r="AE30" s="43">
        <v>3.1</v>
      </c>
      <c r="AF30" s="44">
        <v>100.6</v>
      </c>
      <c r="AG30" s="138">
        <v>314</v>
      </c>
      <c r="AH30" s="142" t="s">
        <v>87</v>
      </c>
      <c r="AI30" s="160">
        <v>0.017</v>
      </c>
      <c r="AJ30" s="149">
        <v>0.008</v>
      </c>
    </row>
    <row r="31" spans="1:36" s="7" customFormat="1" ht="13.5" customHeight="1">
      <c r="A31" s="8">
        <v>28</v>
      </c>
      <c r="B31" s="259" t="s">
        <v>24</v>
      </c>
      <c r="C31" s="260">
        <v>16020.462800000001</v>
      </c>
      <c r="D31" s="261">
        <v>119</v>
      </c>
      <c r="E31" s="260">
        <v>615.6</v>
      </c>
      <c r="F31" s="261">
        <v>154.8</v>
      </c>
      <c r="G31" s="260">
        <v>182.3</v>
      </c>
      <c r="H31" s="261" t="s">
        <v>102</v>
      </c>
      <c r="I31" s="262">
        <v>54801</v>
      </c>
      <c r="J31" s="261">
        <v>74.7</v>
      </c>
      <c r="K31" s="263">
        <v>408</v>
      </c>
      <c r="L31" s="264">
        <v>87.1</v>
      </c>
      <c r="M31" s="263">
        <v>9390.9</v>
      </c>
      <c r="N31" s="264">
        <v>112</v>
      </c>
      <c r="O31" s="263" t="s">
        <v>7</v>
      </c>
      <c r="P31" s="264" t="s">
        <v>7</v>
      </c>
      <c r="Q31" s="265">
        <v>416.449</v>
      </c>
      <c r="R31" s="266">
        <v>370.324</v>
      </c>
      <c r="S31" s="267">
        <f t="shared" si="0"/>
        <v>46.125</v>
      </c>
      <c r="T31" s="268">
        <f t="shared" si="1"/>
        <v>112.45530940473746</v>
      </c>
      <c r="U31" s="265">
        <v>481.6</v>
      </c>
      <c r="V31" s="268">
        <v>89.8</v>
      </c>
      <c r="W31" s="265">
        <v>65.2</v>
      </c>
      <c r="X31" s="269">
        <v>39.2</v>
      </c>
      <c r="Y31" s="270">
        <v>0.5</v>
      </c>
      <c r="Z31" s="271">
        <v>0.444</v>
      </c>
      <c r="AA31" s="262">
        <v>36021</v>
      </c>
      <c r="AB31" s="272">
        <v>108.7</v>
      </c>
      <c r="AC31" s="270">
        <f t="shared" si="2"/>
        <v>0.864040874091487</v>
      </c>
      <c r="AD31" s="271">
        <v>0.8497516975777846</v>
      </c>
      <c r="AE31" s="260">
        <v>15.8</v>
      </c>
      <c r="AF31" s="261">
        <v>106.1</v>
      </c>
      <c r="AG31" s="262">
        <v>621</v>
      </c>
      <c r="AH31" s="272" t="s">
        <v>91</v>
      </c>
      <c r="AI31" s="273">
        <v>0.009000000000000001</v>
      </c>
      <c r="AJ31" s="274">
        <v>0.004</v>
      </c>
    </row>
    <row r="32" spans="1:36" s="7" customFormat="1" ht="13.5" customHeight="1">
      <c r="A32" s="8">
        <v>29</v>
      </c>
      <c r="B32" s="42" t="s">
        <v>33</v>
      </c>
      <c r="C32" s="43">
        <v>6272.5235</v>
      </c>
      <c r="D32" s="44">
        <v>108.5</v>
      </c>
      <c r="E32" s="43">
        <v>4016.5</v>
      </c>
      <c r="F32" s="44">
        <v>115.3</v>
      </c>
      <c r="G32" s="43">
        <v>3772.2</v>
      </c>
      <c r="H32" s="44" t="s">
        <v>133</v>
      </c>
      <c r="I32" s="138">
        <v>30015</v>
      </c>
      <c r="J32" s="44">
        <v>84.5</v>
      </c>
      <c r="K32" s="45">
        <v>65.1</v>
      </c>
      <c r="L32" s="46">
        <v>38.2</v>
      </c>
      <c r="M32" s="45">
        <v>4645.9</v>
      </c>
      <c r="N32" s="46">
        <v>108</v>
      </c>
      <c r="O32" s="45" t="s">
        <v>7</v>
      </c>
      <c r="P32" s="46" t="s">
        <v>7</v>
      </c>
      <c r="Q32" s="54">
        <v>814.809</v>
      </c>
      <c r="R32" s="55">
        <v>700.741</v>
      </c>
      <c r="S32" s="56">
        <f t="shared" si="0"/>
        <v>114.06799999999998</v>
      </c>
      <c r="T32" s="57">
        <f t="shared" si="1"/>
        <v>116.27819693724216</v>
      </c>
      <c r="U32" s="54">
        <v>840.5</v>
      </c>
      <c r="V32" s="57">
        <v>114.8</v>
      </c>
      <c r="W32" s="54">
        <v>25.7</v>
      </c>
      <c r="X32" s="59">
        <v>82</v>
      </c>
      <c r="Y32" s="60">
        <v>0.24</v>
      </c>
      <c r="Z32" s="61">
        <v>0.214</v>
      </c>
      <c r="AA32" s="138">
        <v>28517</v>
      </c>
      <c r="AB32" s="142">
        <v>104.8</v>
      </c>
      <c r="AC32" s="140">
        <f t="shared" si="2"/>
        <v>0.6840413538343448</v>
      </c>
      <c r="AD32" s="81">
        <v>0.6865815344076214</v>
      </c>
      <c r="AE32" s="43">
        <v>11.1</v>
      </c>
      <c r="AF32" s="44">
        <v>100</v>
      </c>
      <c r="AG32" s="138">
        <v>1039</v>
      </c>
      <c r="AH32" s="142" t="s">
        <v>159</v>
      </c>
      <c r="AI32" s="160">
        <v>0.02</v>
      </c>
      <c r="AJ32" s="149">
        <v>0.005</v>
      </c>
    </row>
    <row r="33" spans="1:36" s="7" customFormat="1" ht="13.5" customHeight="1">
      <c r="A33" s="8">
        <v>30</v>
      </c>
      <c r="B33" s="42" t="s">
        <v>34</v>
      </c>
      <c r="C33" s="43">
        <v>6013.4030999999995</v>
      </c>
      <c r="D33" s="44">
        <v>143.9</v>
      </c>
      <c r="E33" s="43">
        <v>5598.9</v>
      </c>
      <c r="F33" s="44">
        <v>48</v>
      </c>
      <c r="G33" s="43">
        <v>38.2</v>
      </c>
      <c r="H33" s="44" t="s">
        <v>91</v>
      </c>
      <c r="I33" s="138">
        <v>25538</v>
      </c>
      <c r="J33" s="44">
        <v>60</v>
      </c>
      <c r="K33" s="45">
        <v>324.8</v>
      </c>
      <c r="L33" s="46">
        <v>8.4</v>
      </c>
      <c r="M33" s="45">
        <v>5054.1</v>
      </c>
      <c r="N33" s="46">
        <v>103.3</v>
      </c>
      <c r="O33" s="45" t="s">
        <v>7</v>
      </c>
      <c r="P33" s="46" t="s">
        <v>7</v>
      </c>
      <c r="Q33" s="54">
        <v>1989.353</v>
      </c>
      <c r="R33" s="55">
        <v>5277.776</v>
      </c>
      <c r="S33" s="56">
        <f t="shared" si="0"/>
        <v>-3288.423</v>
      </c>
      <c r="T33" s="57">
        <f t="shared" si="1"/>
        <v>37.69301690712148</v>
      </c>
      <c r="U33" s="54">
        <v>2239.7</v>
      </c>
      <c r="V33" s="57">
        <v>41.8</v>
      </c>
      <c r="W33" s="54">
        <v>250.4</v>
      </c>
      <c r="X33" s="59" t="s">
        <v>99</v>
      </c>
      <c r="Y33" s="60">
        <v>0.133</v>
      </c>
      <c r="Z33" s="61">
        <v>0.2</v>
      </c>
      <c r="AA33" s="138">
        <v>33681</v>
      </c>
      <c r="AB33" s="142">
        <v>105.4</v>
      </c>
      <c r="AC33" s="60">
        <f t="shared" si="2"/>
        <v>0.8079109597255871</v>
      </c>
      <c r="AD33" s="61">
        <v>0.8092125266038309</v>
      </c>
      <c r="AE33" s="43">
        <v>10.8</v>
      </c>
      <c r="AF33" s="44">
        <v>101.2</v>
      </c>
      <c r="AG33" s="138">
        <v>442</v>
      </c>
      <c r="AH33" s="142">
        <v>168.7</v>
      </c>
      <c r="AI33" s="160">
        <v>0.013000000000000001</v>
      </c>
      <c r="AJ33" s="149">
        <v>0.008</v>
      </c>
    </row>
    <row r="34" spans="1:36" s="7" customFormat="1" ht="13.5" customHeight="1">
      <c r="A34" s="8">
        <v>31</v>
      </c>
      <c r="B34" s="42" t="s">
        <v>35</v>
      </c>
      <c r="C34" s="43">
        <v>8112.441400000001</v>
      </c>
      <c r="D34" s="44">
        <v>70</v>
      </c>
      <c r="E34" s="43">
        <v>3395.8</v>
      </c>
      <c r="F34" s="44">
        <v>73.3</v>
      </c>
      <c r="G34" s="43">
        <v>65.9</v>
      </c>
      <c r="H34" s="44" t="s">
        <v>132</v>
      </c>
      <c r="I34" s="138">
        <v>30797</v>
      </c>
      <c r="J34" s="44">
        <v>122.5</v>
      </c>
      <c r="K34" s="45">
        <v>1019.8</v>
      </c>
      <c r="L34" s="46">
        <v>99.7</v>
      </c>
      <c r="M34" s="45">
        <v>4377.2</v>
      </c>
      <c r="N34" s="46">
        <v>116.8</v>
      </c>
      <c r="O34" s="45">
        <v>99.7856</v>
      </c>
      <c r="P34" s="46">
        <v>69.310091421951</v>
      </c>
      <c r="Q34" s="54">
        <v>414.176</v>
      </c>
      <c r="R34" s="74">
        <v>-8.955</v>
      </c>
      <c r="S34" s="56">
        <f t="shared" si="0"/>
        <v>423.131</v>
      </c>
      <c r="T34" s="57" t="s">
        <v>7</v>
      </c>
      <c r="U34" s="54">
        <v>719.8</v>
      </c>
      <c r="V34" s="57" t="s">
        <v>129</v>
      </c>
      <c r="W34" s="54">
        <v>305.6</v>
      </c>
      <c r="X34" s="59">
        <v>133.4</v>
      </c>
      <c r="Y34" s="60">
        <v>0.26899999999999996</v>
      </c>
      <c r="Z34" s="61">
        <v>0.185</v>
      </c>
      <c r="AA34" s="138">
        <v>31233</v>
      </c>
      <c r="AB34" s="142">
        <v>108.8</v>
      </c>
      <c r="AC34" s="60">
        <f t="shared" si="2"/>
        <v>0.7491904339274149</v>
      </c>
      <c r="AD34" s="61">
        <v>0.7329482112090808</v>
      </c>
      <c r="AE34" s="43">
        <v>13</v>
      </c>
      <c r="AF34" s="44">
        <v>98.2</v>
      </c>
      <c r="AG34" s="138">
        <v>1298</v>
      </c>
      <c r="AH34" s="142" t="s">
        <v>126</v>
      </c>
      <c r="AI34" s="160">
        <v>0.027000000000000003</v>
      </c>
      <c r="AJ34" s="149">
        <v>0.01</v>
      </c>
    </row>
    <row r="35" spans="1:36" s="7" customFormat="1" ht="12.75" customHeight="1">
      <c r="A35" s="8">
        <v>32</v>
      </c>
      <c r="B35" s="42" t="s">
        <v>36</v>
      </c>
      <c r="C35" s="43">
        <v>9056.21</v>
      </c>
      <c r="D35" s="44">
        <v>88.1</v>
      </c>
      <c r="E35" s="43">
        <v>4764</v>
      </c>
      <c r="F35" s="44">
        <v>114.7</v>
      </c>
      <c r="G35" s="43">
        <v>474.2</v>
      </c>
      <c r="H35" s="44" t="s">
        <v>131</v>
      </c>
      <c r="I35" s="138">
        <v>19547</v>
      </c>
      <c r="J35" s="44">
        <v>123.2</v>
      </c>
      <c r="K35" s="45">
        <v>226.5</v>
      </c>
      <c r="L35" s="46">
        <v>86.9</v>
      </c>
      <c r="M35" s="45">
        <v>3405.3</v>
      </c>
      <c r="N35" s="46">
        <v>105.3</v>
      </c>
      <c r="O35" s="45" t="s">
        <v>7</v>
      </c>
      <c r="P35" s="46" t="s">
        <v>7</v>
      </c>
      <c r="Q35" s="54">
        <v>2530.567</v>
      </c>
      <c r="R35" s="55">
        <v>2382.939</v>
      </c>
      <c r="S35" s="56">
        <f t="shared" si="0"/>
        <v>147.62800000000016</v>
      </c>
      <c r="T35" s="57">
        <f t="shared" si="1"/>
        <v>106.19520684331407</v>
      </c>
      <c r="U35" s="54">
        <v>2785.6</v>
      </c>
      <c r="V35" s="57">
        <v>105.8</v>
      </c>
      <c r="W35" s="54">
        <v>255.1</v>
      </c>
      <c r="X35" s="59">
        <v>102</v>
      </c>
      <c r="Y35" s="60">
        <v>0.35</v>
      </c>
      <c r="Z35" s="61">
        <v>0.35</v>
      </c>
      <c r="AA35" s="138">
        <v>34916</v>
      </c>
      <c r="AB35" s="142">
        <v>109.9</v>
      </c>
      <c r="AC35" s="60">
        <f t="shared" si="2"/>
        <v>0.8375350811964787</v>
      </c>
      <c r="AD35" s="61">
        <v>0.8054373163068815</v>
      </c>
      <c r="AE35" s="43">
        <v>9.4</v>
      </c>
      <c r="AF35" s="44">
        <v>99.7</v>
      </c>
      <c r="AG35" s="138">
        <v>476</v>
      </c>
      <c r="AH35" s="142" t="s">
        <v>88</v>
      </c>
      <c r="AI35" s="160">
        <v>0.015</v>
      </c>
      <c r="AJ35" s="149">
        <v>0.006999999999999999</v>
      </c>
    </row>
    <row r="36" spans="1:36" s="7" customFormat="1" ht="13.5" customHeight="1">
      <c r="A36" s="8">
        <v>33</v>
      </c>
      <c r="B36" s="42" t="s">
        <v>25</v>
      </c>
      <c r="C36" s="43">
        <v>5634.705</v>
      </c>
      <c r="D36" s="44">
        <v>102.3</v>
      </c>
      <c r="E36" s="43">
        <v>1760.6</v>
      </c>
      <c r="F36" s="44">
        <v>145.4</v>
      </c>
      <c r="G36" s="43">
        <v>0.7</v>
      </c>
      <c r="H36" s="44">
        <v>129.2</v>
      </c>
      <c r="I36" s="138">
        <v>7644</v>
      </c>
      <c r="J36" s="44">
        <v>79.4</v>
      </c>
      <c r="K36" s="45">
        <v>248.6</v>
      </c>
      <c r="L36" s="46">
        <v>109</v>
      </c>
      <c r="M36" s="45">
        <v>2118.5</v>
      </c>
      <c r="N36" s="46">
        <v>108.9</v>
      </c>
      <c r="O36" s="45" t="s">
        <v>7</v>
      </c>
      <c r="P36" s="46" t="s">
        <v>7</v>
      </c>
      <c r="Q36" s="54">
        <v>1328.867</v>
      </c>
      <c r="R36" s="55">
        <v>1329.222</v>
      </c>
      <c r="S36" s="56">
        <f t="shared" si="0"/>
        <v>-0.3550000000000182</v>
      </c>
      <c r="T36" s="57">
        <f t="shared" si="1"/>
        <v>99.97329264787975</v>
      </c>
      <c r="U36" s="54">
        <v>1354.9</v>
      </c>
      <c r="V36" s="57">
        <v>95.2</v>
      </c>
      <c r="W36" s="54">
        <v>26</v>
      </c>
      <c r="X36" s="59">
        <v>27.9</v>
      </c>
      <c r="Y36" s="60">
        <v>0.353</v>
      </c>
      <c r="Z36" s="61">
        <v>0.33299999999999996</v>
      </c>
      <c r="AA36" s="138">
        <v>32078</v>
      </c>
      <c r="AB36" s="142">
        <v>108.6</v>
      </c>
      <c r="AC36" s="60">
        <f t="shared" si="2"/>
        <v>0.7694595696706565</v>
      </c>
      <c r="AD36" s="61">
        <v>0.749189216580521</v>
      </c>
      <c r="AE36" s="43">
        <v>6.4</v>
      </c>
      <c r="AF36" s="44">
        <v>96</v>
      </c>
      <c r="AG36" s="138">
        <v>1523</v>
      </c>
      <c r="AH36" s="142" t="s">
        <v>89</v>
      </c>
      <c r="AI36" s="160">
        <v>0.044000000000000004</v>
      </c>
      <c r="AJ36" s="149">
        <v>0.011000000000000001</v>
      </c>
    </row>
    <row r="37" spans="1:36" s="7" customFormat="1" ht="13.5" customHeight="1">
      <c r="A37" s="8">
        <v>34</v>
      </c>
      <c r="B37" s="42" t="s">
        <v>37</v>
      </c>
      <c r="C37" s="43">
        <v>3012.6126</v>
      </c>
      <c r="D37" s="44">
        <v>90.5</v>
      </c>
      <c r="E37" s="43">
        <v>8235.4</v>
      </c>
      <c r="F37" s="44">
        <v>109</v>
      </c>
      <c r="G37" s="43">
        <v>75.2</v>
      </c>
      <c r="H37" s="44">
        <v>105.9</v>
      </c>
      <c r="I37" s="138">
        <v>26783</v>
      </c>
      <c r="J37" s="44">
        <v>83.4</v>
      </c>
      <c r="K37" s="45" t="s">
        <v>7</v>
      </c>
      <c r="L37" s="46" t="s">
        <v>7</v>
      </c>
      <c r="M37" s="45">
        <v>2493.9</v>
      </c>
      <c r="N37" s="46">
        <v>98.9</v>
      </c>
      <c r="O37" s="45" t="s">
        <v>7</v>
      </c>
      <c r="P37" s="46" t="s">
        <v>7</v>
      </c>
      <c r="Q37" s="54">
        <v>3751.449</v>
      </c>
      <c r="R37" s="55">
        <v>1900.788</v>
      </c>
      <c r="S37" s="56">
        <f t="shared" si="0"/>
        <v>1850.661</v>
      </c>
      <c r="T37" s="57">
        <f t="shared" si="1"/>
        <v>197.36283057342533</v>
      </c>
      <c r="U37" s="54">
        <v>3794.2</v>
      </c>
      <c r="V37" s="57">
        <v>194.6</v>
      </c>
      <c r="W37" s="54">
        <v>42.8</v>
      </c>
      <c r="X37" s="59">
        <v>86.6</v>
      </c>
      <c r="Y37" s="60">
        <v>0.3</v>
      </c>
      <c r="Z37" s="61">
        <v>0.25</v>
      </c>
      <c r="AA37" s="138">
        <v>31428</v>
      </c>
      <c r="AB37" s="142">
        <v>105.3</v>
      </c>
      <c r="AC37" s="60">
        <f t="shared" si="2"/>
        <v>0.7538679267912399</v>
      </c>
      <c r="AD37" s="61">
        <v>0.7615536637275768</v>
      </c>
      <c r="AE37" s="43">
        <v>11.9</v>
      </c>
      <c r="AF37" s="44">
        <v>101.7</v>
      </c>
      <c r="AG37" s="138">
        <v>882</v>
      </c>
      <c r="AH37" s="142" t="s">
        <v>126</v>
      </c>
      <c r="AI37" s="160">
        <v>0.02</v>
      </c>
      <c r="AJ37" s="149">
        <v>0.006999999999999999</v>
      </c>
    </row>
    <row r="38" spans="1:36" s="7" customFormat="1" ht="13.5" customHeight="1">
      <c r="A38" s="8">
        <v>35</v>
      </c>
      <c r="B38" s="42" t="s">
        <v>72</v>
      </c>
      <c r="C38" s="43">
        <v>1313.1967</v>
      </c>
      <c r="D38" s="44">
        <v>39.9</v>
      </c>
      <c r="E38" s="43">
        <v>905.4</v>
      </c>
      <c r="F38" s="44">
        <v>104.7</v>
      </c>
      <c r="G38" s="43">
        <v>64.5</v>
      </c>
      <c r="H38" s="44">
        <v>196.7</v>
      </c>
      <c r="I38" s="138">
        <v>5112</v>
      </c>
      <c r="J38" s="44">
        <v>41.1</v>
      </c>
      <c r="K38" s="45">
        <v>434.9</v>
      </c>
      <c r="L38" s="46">
        <v>121.5</v>
      </c>
      <c r="M38" s="45">
        <v>1738.4</v>
      </c>
      <c r="N38" s="46">
        <v>100</v>
      </c>
      <c r="O38" s="45" t="s">
        <v>7</v>
      </c>
      <c r="P38" s="46" t="s">
        <v>7</v>
      </c>
      <c r="Q38" s="54">
        <v>726.9</v>
      </c>
      <c r="R38" s="55">
        <v>546.22</v>
      </c>
      <c r="S38" s="56">
        <f t="shared" si="0"/>
        <v>180.67999999999995</v>
      </c>
      <c r="T38" s="57">
        <f t="shared" si="1"/>
        <v>133.07824686023946</v>
      </c>
      <c r="U38" s="54">
        <v>731.3</v>
      </c>
      <c r="V38" s="57">
        <v>130.1</v>
      </c>
      <c r="W38" s="54">
        <v>4.4</v>
      </c>
      <c r="X38" s="59">
        <v>27.9</v>
      </c>
      <c r="Y38" s="60">
        <v>0.3</v>
      </c>
      <c r="Z38" s="61">
        <v>0.273</v>
      </c>
      <c r="AA38" s="138">
        <v>28892</v>
      </c>
      <c r="AB38" s="142">
        <v>106.8</v>
      </c>
      <c r="AC38" s="140">
        <f t="shared" si="2"/>
        <v>0.6930365324186236</v>
      </c>
      <c r="AD38" s="81">
        <v>0.6866068713894801</v>
      </c>
      <c r="AE38" s="43">
        <v>5</v>
      </c>
      <c r="AF38" s="44">
        <v>95.5</v>
      </c>
      <c r="AG38" s="138">
        <v>510</v>
      </c>
      <c r="AH38" s="142" t="s">
        <v>85</v>
      </c>
      <c r="AI38" s="160">
        <v>0.024</v>
      </c>
      <c r="AJ38" s="149">
        <v>0.01</v>
      </c>
    </row>
    <row r="39" spans="1:36" s="7" customFormat="1" ht="13.5" customHeight="1">
      <c r="A39" s="8">
        <v>36</v>
      </c>
      <c r="B39" s="42" t="s">
        <v>38</v>
      </c>
      <c r="C39" s="43">
        <v>60.571400000000004</v>
      </c>
      <c r="D39" s="44">
        <v>122.2</v>
      </c>
      <c r="E39" s="43">
        <v>3311.2</v>
      </c>
      <c r="F39" s="44">
        <v>153.5</v>
      </c>
      <c r="G39" s="43">
        <v>39.6</v>
      </c>
      <c r="H39" s="44">
        <v>43.3</v>
      </c>
      <c r="I39" s="138">
        <v>10986</v>
      </c>
      <c r="J39" s="44">
        <v>75.6</v>
      </c>
      <c r="K39" s="45">
        <v>306.6</v>
      </c>
      <c r="L39" s="46">
        <v>110</v>
      </c>
      <c r="M39" s="45">
        <v>1131.2</v>
      </c>
      <c r="N39" s="46">
        <v>147.2</v>
      </c>
      <c r="O39" s="45">
        <v>1.39</v>
      </c>
      <c r="P39" s="46" t="s">
        <v>7</v>
      </c>
      <c r="Q39" s="54">
        <v>440.329</v>
      </c>
      <c r="R39" s="55">
        <v>505.082</v>
      </c>
      <c r="S39" s="56">
        <f t="shared" si="0"/>
        <v>-64.75299999999999</v>
      </c>
      <c r="T39" s="57">
        <f t="shared" si="1"/>
        <v>87.17970547356667</v>
      </c>
      <c r="U39" s="54">
        <v>440.6</v>
      </c>
      <c r="V39" s="57">
        <v>87.1</v>
      </c>
      <c r="W39" s="62">
        <v>0.3</v>
      </c>
      <c r="X39" s="59">
        <v>30.9</v>
      </c>
      <c r="Y39" s="60">
        <v>0.14300000000000002</v>
      </c>
      <c r="Z39" s="61">
        <v>0.14300000000000002</v>
      </c>
      <c r="AA39" s="138">
        <v>31323</v>
      </c>
      <c r="AB39" s="142">
        <v>106.5</v>
      </c>
      <c r="AC39" s="60">
        <f t="shared" si="2"/>
        <v>0.7513492767876419</v>
      </c>
      <c r="AD39" s="61">
        <v>0.7482264112698895</v>
      </c>
      <c r="AE39" s="43">
        <v>6.5</v>
      </c>
      <c r="AF39" s="44">
        <v>101.6</v>
      </c>
      <c r="AG39" s="138">
        <v>583</v>
      </c>
      <c r="AH39" s="142" t="s">
        <v>85</v>
      </c>
      <c r="AI39" s="160">
        <v>0.018000000000000002</v>
      </c>
      <c r="AJ39" s="149">
        <v>0.006999999999999999</v>
      </c>
    </row>
    <row r="40" spans="1:36" s="7" customFormat="1" ht="13.5" customHeight="1">
      <c r="A40" s="8">
        <v>37</v>
      </c>
      <c r="B40" s="42" t="s">
        <v>39</v>
      </c>
      <c r="C40" s="43">
        <v>7638.660599999999</v>
      </c>
      <c r="D40" s="44">
        <v>111.4</v>
      </c>
      <c r="E40" s="43">
        <v>8507.6</v>
      </c>
      <c r="F40" s="44">
        <v>123</v>
      </c>
      <c r="G40" s="43">
        <v>71.2</v>
      </c>
      <c r="H40" s="44" t="s">
        <v>129</v>
      </c>
      <c r="I40" s="138">
        <v>14981</v>
      </c>
      <c r="J40" s="44">
        <v>91.4</v>
      </c>
      <c r="K40" s="45">
        <v>417</v>
      </c>
      <c r="L40" s="46">
        <v>53.3</v>
      </c>
      <c r="M40" s="45">
        <v>4178.8</v>
      </c>
      <c r="N40" s="46">
        <v>103</v>
      </c>
      <c r="O40" s="45" t="s">
        <v>7</v>
      </c>
      <c r="P40" s="46" t="s">
        <v>7</v>
      </c>
      <c r="Q40" s="54">
        <v>2597.703</v>
      </c>
      <c r="R40" s="55">
        <v>1966.804</v>
      </c>
      <c r="S40" s="56">
        <f t="shared" si="0"/>
        <v>630.8989999999999</v>
      </c>
      <c r="T40" s="57">
        <f t="shared" si="1"/>
        <v>132.0773701904206</v>
      </c>
      <c r="U40" s="54">
        <v>2630.1</v>
      </c>
      <c r="V40" s="57">
        <v>131.1</v>
      </c>
      <c r="W40" s="54">
        <v>32.4</v>
      </c>
      <c r="X40" s="59">
        <v>83.2</v>
      </c>
      <c r="Y40" s="60">
        <v>0.20800000000000002</v>
      </c>
      <c r="Z40" s="61">
        <v>0.174</v>
      </c>
      <c r="AA40" s="138">
        <v>31672</v>
      </c>
      <c r="AB40" s="142">
        <v>104.7</v>
      </c>
      <c r="AC40" s="60">
        <f t="shared" si="2"/>
        <v>0.7597207896567439</v>
      </c>
      <c r="AD40" s="61">
        <v>0.7600334448160535</v>
      </c>
      <c r="AE40" s="43">
        <v>10</v>
      </c>
      <c r="AF40" s="44">
        <v>98.7</v>
      </c>
      <c r="AG40" s="138">
        <v>350</v>
      </c>
      <c r="AH40" s="142">
        <v>147.1</v>
      </c>
      <c r="AI40" s="160">
        <v>0.011000000000000001</v>
      </c>
      <c r="AJ40" s="149">
        <v>0.006999999999999999</v>
      </c>
    </row>
    <row r="41" spans="1:36" s="7" customFormat="1" ht="13.5" customHeight="1">
      <c r="A41" s="8">
        <v>38</v>
      </c>
      <c r="B41" s="42" t="s">
        <v>73</v>
      </c>
      <c r="C41" s="43">
        <v>663.9895</v>
      </c>
      <c r="D41" s="44">
        <v>85.1</v>
      </c>
      <c r="E41" s="43">
        <v>1018.2</v>
      </c>
      <c r="F41" s="44">
        <v>98.4</v>
      </c>
      <c r="G41" s="43">
        <v>374</v>
      </c>
      <c r="H41" s="44">
        <v>65.3</v>
      </c>
      <c r="I41" s="138">
        <v>15162</v>
      </c>
      <c r="J41" s="44">
        <v>92.6</v>
      </c>
      <c r="K41" s="45">
        <v>27.8</v>
      </c>
      <c r="L41" s="46">
        <v>56.4</v>
      </c>
      <c r="M41" s="45">
        <v>2675.2</v>
      </c>
      <c r="N41" s="46">
        <v>108.5</v>
      </c>
      <c r="O41" s="45" t="s">
        <v>7</v>
      </c>
      <c r="P41" s="46" t="s">
        <v>7</v>
      </c>
      <c r="Q41" s="54">
        <v>475.295</v>
      </c>
      <c r="R41" s="55">
        <v>231.406</v>
      </c>
      <c r="S41" s="56">
        <f t="shared" si="0"/>
        <v>243.889</v>
      </c>
      <c r="T41" s="57" t="s">
        <v>96</v>
      </c>
      <c r="U41" s="54">
        <v>529.1</v>
      </c>
      <c r="V41" s="57" t="s">
        <v>96</v>
      </c>
      <c r="W41" s="54">
        <v>53.8</v>
      </c>
      <c r="X41" s="59">
        <v>163.1</v>
      </c>
      <c r="Y41" s="60">
        <v>0.462</v>
      </c>
      <c r="Z41" s="61">
        <v>0.353</v>
      </c>
      <c r="AA41" s="138">
        <v>28982</v>
      </c>
      <c r="AB41" s="142">
        <v>104.7</v>
      </c>
      <c r="AC41" s="140">
        <f t="shared" si="2"/>
        <v>0.6951953752788506</v>
      </c>
      <c r="AD41" s="81">
        <v>0.6986672747542313</v>
      </c>
      <c r="AE41" s="43">
        <v>6.1</v>
      </c>
      <c r="AF41" s="44">
        <v>99.9</v>
      </c>
      <c r="AG41" s="138">
        <v>570</v>
      </c>
      <c r="AH41" s="142">
        <v>184.5</v>
      </c>
      <c r="AI41" s="160">
        <v>0.019</v>
      </c>
      <c r="AJ41" s="149">
        <v>0.011000000000000001</v>
      </c>
    </row>
    <row r="42" spans="1:36" s="7" customFormat="1" ht="13.5" customHeight="1">
      <c r="A42" s="8">
        <v>39</v>
      </c>
      <c r="B42" s="42" t="s">
        <v>26</v>
      </c>
      <c r="C42" s="43">
        <v>76947.4887</v>
      </c>
      <c r="D42" s="44">
        <v>81.5</v>
      </c>
      <c r="E42" s="43">
        <v>1621.5</v>
      </c>
      <c r="F42" s="44">
        <v>130.8</v>
      </c>
      <c r="G42" s="43">
        <v>220.4</v>
      </c>
      <c r="H42" s="44">
        <v>61.7</v>
      </c>
      <c r="I42" s="138">
        <v>84717</v>
      </c>
      <c r="J42" s="44">
        <v>99.6</v>
      </c>
      <c r="K42" s="45">
        <v>10773.3</v>
      </c>
      <c r="L42" s="46">
        <v>181.9</v>
      </c>
      <c r="M42" s="45">
        <v>6715.3</v>
      </c>
      <c r="N42" s="46">
        <v>116.4</v>
      </c>
      <c r="O42" s="45" t="s">
        <v>7</v>
      </c>
      <c r="P42" s="46" t="s">
        <v>7</v>
      </c>
      <c r="Q42" s="73">
        <v>-28427.857</v>
      </c>
      <c r="R42" s="84">
        <v>8372.154</v>
      </c>
      <c r="S42" s="56">
        <f t="shared" si="0"/>
        <v>-36800.011</v>
      </c>
      <c r="T42" s="57" t="s">
        <v>7</v>
      </c>
      <c r="U42" s="54">
        <v>3569.4</v>
      </c>
      <c r="V42" s="57">
        <v>36.2</v>
      </c>
      <c r="W42" s="54">
        <v>31997.2</v>
      </c>
      <c r="X42" s="59" t="s">
        <v>146</v>
      </c>
      <c r="Y42" s="60">
        <v>0.313</v>
      </c>
      <c r="Z42" s="61">
        <v>0.294</v>
      </c>
      <c r="AA42" s="138">
        <v>43316</v>
      </c>
      <c r="AB42" s="142">
        <v>103.8</v>
      </c>
      <c r="AC42" s="60">
        <f t="shared" si="2"/>
        <v>1.0390270814843243</v>
      </c>
      <c r="AD42" s="61">
        <v>1.0549559136515658</v>
      </c>
      <c r="AE42" s="43">
        <v>15.6</v>
      </c>
      <c r="AF42" s="44">
        <v>104.4</v>
      </c>
      <c r="AG42" s="138">
        <v>1528</v>
      </c>
      <c r="AH42" s="142" t="s">
        <v>82</v>
      </c>
      <c r="AI42" s="160">
        <v>0.024</v>
      </c>
      <c r="AJ42" s="149">
        <v>0.006999999999999999</v>
      </c>
    </row>
    <row r="43" spans="1:36" s="7" customFormat="1" ht="13.5" customHeight="1">
      <c r="A43" s="8">
        <v>40</v>
      </c>
      <c r="B43" s="42" t="s">
        <v>19</v>
      </c>
      <c r="C43" s="43">
        <v>92435.86290000001</v>
      </c>
      <c r="D43" s="44">
        <v>82.5</v>
      </c>
      <c r="E43" s="43">
        <v>10765.3</v>
      </c>
      <c r="F43" s="44">
        <v>137.2</v>
      </c>
      <c r="G43" s="43">
        <v>2708.7</v>
      </c>
      <c r="H43" s="44" t="s">
        <v>130</v>
      </c>
      <c r="I43" s="138">
        <v>42526</v>
      </c>
      <c r="J43" s="44">
        <v>93.1</v>
      </c>
      <c r="K43" s="45">
        <v>4473.3</v>
      </c>
      <c r="L43" s="46">
        <v>159.8</v>
      </c>
      <c r="M43" s="45">
        <v>8231.4</v>
      </c>
      <c r="N43" s="46">
        <v>109.4</v>
      </c>
      <c r="O43" s="45" t="s">
        <v>7</v>
      </c>
      <c r="P43" s="46" t="s">
        <v>7</v>
      </c>
      <c r="Q43" s="54">
        <v>4076.766</v>
      </c>
      <c r="R43" s="55">
        <v>3056.257</v>
      </c>
      <c r="S43" s="56">
        <f t="shared" si="0"/>
        <v>1020.509</v>
      </c>
      <c r="T43" s="57">
        <f t="shared" si="1"/>
        <v>133.39081104763113</v>
      </c>
      <c r="U43" s="54">
        <v>4201</v>
      </c>
      <c r="V43" s="57">
        <v>135.9</v>
      </c>
      <c r="W43" s="54">
        <v>124.2</v>
      </c>
      <c r="X43" s="59" t="s">
        <v>147</v>
      </c>
      <c r="Y43" s="60">
        <v>0.209</v>
      </c>
      <c r="Z43" s="61">
        <v>0.184</v>
      </c>
      <c r="AA43" s="138">
        <v>36658</v>
      </c>
      <c r="AB43" s="142">
        <v>106.6</v>
      </c>
      <c r="AC43" s="60">
        <f t="shared" si="2"/>
        <v>0.8793206841133152</v>
      </c>
      <c r="AD43" s="61">
        <v>0.8626735583257322</v>
      </c>
      <c r="AE43" s="43">
        <v>21.9</v>
      </c>
      <c r="AF43" s="44">
        <v>103.8</v>
      </c>
      <c r="AG43" s="138">
        <v>1048</v>
      </c>
      <c r="AH43" s="142" t="s">
        <v>126</v>
      </c>
      <c r="AI43" s="160">
        <v>0.015</v>
      </c>
      <c r="AJ43" s="149">
        <v>0.005</v>
      </c>
    </row>
    <row r="44" spans="1:36" s="7" customFormat="1" ht="13.5" customHeight="1">
      <c r="A44" s="8">
        <v>41</v>
      </c>
      <c r="B44" s="42" t="s">
        <v>40</v>
      </c>
      <c r="C44" s="43">
        <v>6278.7937999999995</v>
      </c>
      <c r="D44" s="44">
        <v>111.3</v>
      </c>
      <c r="E44" s="43">
        <v>3714.6</v>
      </c>
      <c r="F44" s="44">
        <v>116.6</v>
      </c>
      <c r="G44" s="43" t="s">
        <v>7</v>
      </c>
      <c r="H44" s="44" t="s">
        <v>7</v>
      </c>
      <c r="I44" s="138">
        <v>18501</v>
      </c>
      <c r="J44" s="44">
        <v>80.6</v>
      </c>
      <c r="K44" s="45">
        <v>7.6</v>
      </c>
      <c r="L44" s="46">
        <v>71.9</v>
      </c>
      <c r="M44" s="45">
        <v>2982.6</v>
      </c>
      <c r="N44" s="46">
        <v>117.8</v>
      </c>
      <c r="O44" s="45">
        <v>0.2107</v>
      </c>
      <c r="P44" s="46" t="s">
        <v>7</v>
      </c>
      <c r="Q44" s="54">
        <v>964.284</v>
      </c>
      <c r="R44" s="55">
        <v>675.228</v>
      </c>
      <c r="S44" s="56">
        <f t="shared" si="0"/>
        <v>289.05600000000004</v>
      </c>
      <c r="T44" s="57">
        <f t="shared" si="1"/>
        <v>142.80865130000535</v>
      </c>
      <c r="U44" s="54">
        <v>971.5</v>
      </c>
      <c r="V44" s="57">
        <v>139.7</v>
      </c>
      <c r="W44" s="54">
        <v>7.2</v>
      </c>
      <c r="X44" s="59">
        <v>36.1</v>
      </c>
      <c r="Y44" s="60">
        <v>0.5</v>
      </c>
      <c r="Z44" s="61">
        <v>0.5710000000000001</v>
      </c>
      <c r="AA44" s="138">
        <v>31624</v>
      </c>
      <c r="AB44" s="142">
        <v>109.8</v>
      </c>
      <c r="AC44" s="60">
        <f t="shared" si="2"/>
        <v>0.7585694067979563</v>
      </c>
      <c r="AD44" s="61">
        <v>0.747643660687139</v>
      </c>
      <c r="AE44" s="43">
        <v>6.4</v>
      </c>
      <c r="AF44" s="44">
        <v>98.8</v>
      </c>
      <c r="AG44" s="138">
        <v>242</v>
      </c>
      <c r="AH44" s="142">
        <v>124.1</v>
      </c>
      <c r="AI44" s="160">
        <v>0.012</v>
      </c>
      <c r="AJ44" s="149">
        <v>0.009000000000000001</v>
      </c>
    </row>
    <row r="45" spans="1:36" s="7" customFormat="1" ht="13.5" customHeight="1">
      <c r="A45" s="8">
        <v>42</v>
      </c>
      <c r="B45" s="42" t="s">
        <v>41</v>
      </c>
      <c r="C45" s="43">
        <v>4356.8071</v>
      </c>
      <c r="D45" s="44">
        <v>81.8</v>
      </c>
      <c r="E45" s="43">
        <v>3892.3</v>
      </c>
      <c r="F45" s="44">
        <v>102.5</v>
      </c>
      <c r="G45" s="43" t="s">
        <v>7</v>
      </c>
      <c r="H45" s="44" t="s">
        <v>7</v>
      </c>
      <c r="I45" s="138">
        <v>17697</v>
      </c>
      <c r="J45" s="44">
        <v>94.1</v>
      </c>
      <c r="K45" s="45">
        <v>67.7</v>
      </c>
      <c r="L45" s="46">
        <v>65.5</v>
      </c>
      <c r="M45" s="45">
        <v>1746.7</v>
      </c>
      <c r="N45" s="46">
        <v>107.7</v>
      </c>
      <c r="O45" s="45" t="s">
        <v>7</v>
      </c>
      <c r="P45" s="46" t="s">
        <v>7</v>
      </c>
      <c r="Q45" s="54">
        <v>902.079</v>
      </c>
      <c r="R45" s="55">
        <v>142.87</v>
      </c>
      <c r="S45" s="56">
        <f t="shared" si="0"/>
        <v>759.209</v>
      </c>
      <c r="T45" s="57" t="s">
        <v>125</v>
      </c>
      <c r="U45" s="54">
        <v>955</v>
      </c>
      <c r="V45" s="57" t="s">
        <v>140</v>
      </c>
      <c r="W45" s="63">
        <v>52.9</v>
      </c>
      <c r="X45" s="59">
        <v>53.1</v>
      </c>
      <c r="Y45" s="60">
        <v>0.47100000000000003</v>
      </c>
      <c r="Z45" s="61">
        <v>0.41200000000000003</v>
      </c>
      <c r="AA45" s="138">
        <v>32642</v>
      </c>
      <c r="AB45" s="142">
        <v>109</v>
      </c>
      <c r="AC45" s="60">
        <f t="shared" si="2"/>
        <v>0.7829883182614119</v>
      </c>
      <c r="AD45" s="61">
        <v>0.7582091821222257</v>
      </c>
      <c r="AE45" s="43">
        <v>5.9</v>
      </c>
      <c r="AF45" s="44">
        <v>95.2</v>
      </c>
      <c r="AG45" s="138">
        <v>338</v>
      </c>
      <c r="AH45" s="142" t="s">
        <v>160</v>
      </c>
      <c r="AI45" s="160">
        <v>0.013999999999999999</v>
      </c>
      <c r="AJ45" s="149">
        <v>0.006999999999999999</v>
      </c>
    </row>
    <row r="46" spans="1:36" s="7" customFormat="1" ht="13.5" customHeight="1">
      <c r="A46" s="8">
        <v>43</v>
      </c>
      <c r="B46" s="42" t="s">
        <v>42</v>
      </c>
      <c r="C46" s="43">
        <v>55808.55</v>
      </c>
      <c r="D46" s="44">
        <v>148.4</v>
      </c>
      <c r="E46" s="43">
        <v>3287.3</v>
      </c>
      <c r="F46" s="44">
        <v>105.2</v>
      </c>
      <c r="G46" s="43">
        <v>17288</v>
      </c>
      <c r="H46" s="44">
        <v>63.1</v>
      </c>
      <c r="I46" s="138">
        <v>43915</v>
      </c>
      <c r="J46" s="44">
        <v>123.6</v>
      </c>
      <c r="K46" s="45">
        <v>56747.5</v>
      </c>
      <c r="L46" s="46">
        <v>166.8</v>
      </c>
      <c r="M46" s="45">
        <v>10431.1</v>
      </c>
      <c r="N46" s="46">
        <v>102.7</v>
      </c>
      <c r="O46" s="45">
        <v>15.927100000000001</v>
      </c>
      <c r="P46" s="46">
        <v>13.434570669176935</v>
      </c>
      <c r="Q46" s="73">
        <v>-2785.083</v>
      </c>
      <c r="R46" s="55">
        <v>14113.032</v>
      </c>
      <c r="S46" s="56">
        <f t="shared" si="0"/>
        <v>-16898.114999999998</v>
      </c>
      <c r="T46" s="57" t="s">
        <v>7</v>
      </c>
      <c r="U46" s="54">
        <v>7158.3</v>
      </c>
      <c r="V46" s="57">
        <v>45.3</v>
      </c>
      <c r="W46" s="54">
        <v>9943.3</v>
      </c>
      <c r="X46" s="59" t="s">
        <v>148</v>
      </c>
      <c r="Y46" s="60">
        <v>0.27399999999999997</v>
      </c>
      <c r="Z46" s="61">
        <v>0.27699999999999997</v>
      </c>
      <c r="AA46" s="138">
        <v>47186</v>
      </c>
      <c r="AB46" s="142">
        <v>99.1</v>
      </c>
      <c r="AC46" s="60">
        <f t="shared" si="2"/>
        <v>1.131857324474082</v>
      </c>
      <c r="AD46" s="61">
        <v>1.1962095875139354</v>
      </c>
      <c r="AE46" s="43">
        <v>33.2</v>
      </c>
      <c r="AF46" s="44">
        <v>98.2</v>
      </c>
      <c r="AG46" s="138">
        <v>732</v>
      </c>
      <c r="AH46" s="142" t="s">
        <v>84</v>
      </c>
      <c r="AI46" s="160">
        <v>0.011000000000000001</v>
      </c>
      <c r="AJ46" s="149">
        <v>0.004</v>
      </c>
    </row>
    <row r="47" spans="1:37" s="7" customFormat="1" ht="13.5" customHeight="1">
      <c r="A47" s="8">
        <v>44</v>
      </c>
      <c r="B47" s="42" t="s">
        <v>43</v>
      </c>
      <c r="C47" s="43">
        <v>52504.1314</v>
      </c>
      <c r="D47" s="44">
        <v>114</v>
      </c>
      <c r="E47" s="43">
        <v>5064.6</v>
      </c>
      <c r="F47" s="44">
        <v>94</v>
      </c>
      <c r="G47" s="43">
        <v>270.3</v>
      </c>
      <c r="H47" s="44" t="s">
        <v>129</v>
      </c>
      <c r="I47" s="138">
        <v>45251</v>
      </c>
      <c r="J47" s="44">
        <v>173</v>
      </c>
      <c r="K47" s="45">
        <v>534.8</v>
      </c>
      <c r="L47" s="46">
        <v>71.5</v>
      </c>
      <c r="M47" s="45">
        <v>7809.2</v>
      </c>
      <c r="N47" s="46">
        <v>107.5</v>
      </c>
      <c r="O47" s="45" t="s">
        <v>7</v>
      </c>
      <c r="P47" s="46" t="s">
        <v>7</v>
      </c>
      <c r="Q47" s="54">
        <v>5764.453</v>
      </c>
      <c r="R47" s="55">
        <v>3963.258</v>
      </c>
      <c r="S47" s="56">
        <f t="shared" si="0"/>
        <v>1801.1950000000006</v>
      </c>
      <c r="T47" s="57">
        <f t="shared" si="1"/>
        <v>145.44733146315482</v>
      </c>
      <c r="U47" s="54">
        <v>6190.8</v>
      </c>
      <c r="V47" s="57">
        <v>155.1</v>
      </c>
      <c r="W47" s="54">
        <v>426.3</v>
      </c>
      <c r="X47" s="59" t="s">
        <v>149</v>
      </c>
      <c r="Y47" s="60">
        <v>0.081</v>
      </c>
      <c r="Z47" s="61">
        <v>0.152</v>
      </c>
      <c r="AA47" s="138">
        <v>39566</v>
      </c>
      <c r="AB47" s="142">
        <v>106.5</v>
      </c>
      <c r="AC47" s="60">
        <f t="shared" si="2"/>
        <v>0.9490752956415361</v>
      </c>
      <c r="AD47" s="61">
        <v>0.9324262693827912</v>
      </c>
      <c r="AE47" s="43">
        <v>19.6</v>
      </c>
      <c r="AF47" s="44">
        <v>101.3</v>
      </c>
      <c r="AG47" s="138">
        <v>1683</v>
      </c>
      <c r="AH47" s="142" t="s">
        <v>161</v>
      </c>
      <c r="AI47" s="160">
        <v>0.031</v>
      </c>
      <c r="AJ47" s="149">
        <v>0.004</v>
      </c>
      <c r="AK47" s="20"/>
    </row>
    <row r="48" spans="1:36" s="7" customFormat="1" ht="13.5" customHeight="1">
      <c r="A48" s="8">
        <v>45</v>
      </c>
      <c r="B48" s="42" t="s">
        <v>20</v>
      </c>
      <c r="C48" s="43">
        <v>15571.5149</v>
      </c>
      <c r="D48" s="44">
        <v>99.4</v>
      </c>
      <c r="E48" s="43">
        <v>4249.4</v>
      </c>
      <c r="F48" s="44">
        <v>186.9</v>
      </c>
      <c r="G48" s="43">
        <v>1060.5</v>
      </c>
      <c r="H48" s="44">
        <v>66.1</v>
      </c>
      <c r="I48" s="138">
        <v>70811</v>
      </c>
      <c r="J48" s="44">
        <v>101</v>
      </c>
      <c r="K48" s="45">
        <v>2584.4</v>
      </c>
      <c r="L48" s="46">
        <v>53.4</v>
      </c>
      <c r="M48" s="45">
        <v>7538.2</v>
      </c>
      <c r="N48" s="46">
        <v>115.2</v>
      </c>
      <c r="O48" s="45" t="s">
        <v>7</v>
      </c>
      <c r="P48" s="46" t="s">
        <v>7</v>
      </c>
      <c r="Q48" s="54">
        <v>1383.244</v>
      </c>
      <c r="R48" s="55">
        <v>1443.767</v>
      </c>
      <c r="S48" s="56">
        <f t="shared" si="0"/>
        <v>-60.52300000000014</v>
      </c>
      <c r="T48" s="57">
        <f t="shared" si="1"/>
        <v>95.80798009651141</v>
      </c>
      <c r="U48" s="54">
        <v>1405.5</v>
      </c>
      <c r="V48" s="57">
        <v>95.9</v>
      </c>
      <c r="W48" s="54">
        <v>22.2</v>
      </c>
      <c r="X48" s="59">
        <v>101.7</v>
      </c>
      <c r="Y48" s="60">
        <v>0.188</v>
      </c>
      <c r="Z48" s="61">
        <v>0.19399999999999998</v>
      </c>
      <c r="AA48" s="138">
        <v>34688</v>
      </c>
      <c r="AB48" s="142">
        <v>106.5</v>
      </c>
      <c r="AC48" s="60">
        <f t="shared" si="2"/>
        <v>0.8320660126172371</v>
      </c>
      <c r="AD48" s="61">
        <v>0.8196513631296239</v>
      </c>
      <c r="AE48" s="43">
        <v>21</v>
      </c>
      <c r="AF48" s="44">
        <v>104.4</v>
      </c>
      <c r="AG48" s="138">
        <v>880</v>
      </c>
      <c r="AH48" s="142" t="s">
        <v>90</v>
      </c>
      <c r="AI48" s="160">
        <v>0.015</v>
      </c>
      <c r="AJ48" s="149">
        <v>0.006</v>
      </c>
    </row>
    <row r="49" spans="1:36" s="7" customFormat="1" ht="13.5" customHeight="1">
      <c r="A49" s="8">
        <v>46</v>
      </c>
      <c r="B49" s="42" t="s">
        <v>13</v>
      </c>
      <c r="C49" s="43">
        <v>18792.387</v>
      </c>
      <c r="D49" s="44">
        <v>98.3</v>
      </c>
      <c r="E49" s="43">
        <v>315.6</v>
      </c>
      <c r="F49" s="44">
        <v>96.4</v>
      </c>
      <c r="G49" s="43">
        <v>700.9</v>
      </c>
      <c r="H49" s="44">
        <v>84.3</v>
      </c>
      <c r="I49" s="138">
        <v>34965</v>
      </c>
      <c r="J49" s="44">
        <v>108.8</v>
      </c>
      <c r="K49" s="45">
        <v>34473.5</v>
      </c>
      <c r="L49" s="46">
        <v>101.8</v>
      </c>
      <c r="M49" s="45">
        <v>13242.5</v>
      </c>
      <c r="N49" s="46">
        <v>102.2</v>
      </c>
      <c r="O49" s="45">
        <v>2037.5589</v>
      </c>
      <c r="P49" s="46">
        <v>43.62566242716705</v>
      </c>
      <c r="Q49" s="54">
        <v>26352.806</v>
      </c>
      <c r="R49" s="55">
        <v>21017.885</v>
      </c>
      <c r="S49" s="56">
        <f t="shared" si="0"/>
        <v>5334.921000000002</v>
      </c>
      <c r="T49" s="57">
        <f t="shared" si="1"/>
        <v>125.382768056824</v>
      </c>
      <c r="U49" s="54">
        <v>26825.1</v>
      </c>
      <c r="V49" s="57">
        <v>126.2</v>
      </c>
      <c r="W49" s="54">
        <v>472.3</v>
      </c>
      <c r="X49" s="59" t="s">
        <v>96</v>
      </c>
      <c r="Y49" s="60">
        <v>0.489</v>
      </c>
      <c r="Z49" s="61">
        <v>0.214</v>
      </c>
      <c r="AA49" s="138">
        <v>39188</v>
      </c>
      <c r="AB49" s="142">
        <v>105.6</v>
      </c>
      <c r="AC49" s="60">
        <f t="shared" si="2"/>
        <v>0.9400081556285831</v>
      </c>
      <c r="AD49" s="61">
        <v>0.9491993513732644</v>
      </c>
      <c r="AE49" s="43">
        <v>28.4</v>
      </c>
      <c r="AF49" s="44">
        <v>102.1</v>
      </c>
      <c r="AG49" s="138">
        <v>4237</v>
      </c>
      <c r="AH49" s="142" t="s">
        <v>162</v>
      </c>
      <c r="AI49" s="160">
        <v>0.065</v>
      </c>
      <c r="AJ49" s="149">
        <v>0.004</v>
      </c>
    </row>
    <row r="50" spans="1:36" s="7" customFormat="1" ht="13.5" customHeight="1">
      <c r="A50" s="8">
        <v>47</v>
      </c>
      <c r="B50" s="42" t="s">
        <v>44</v>
      </c>
      <c r="C50" s="43">
        <v>6627.4277</v>
      </c>
      <c r="D50" s="44">
        <v>124.1</v>
      </c>
      <c r="E50" s="43">
        <v>3325.5</v>
      </c>
      <c r="F50" s="44">
        <v>79.4</v>
      </c>
      <c r="G50" s="43">
        <v>7.5</v>
      </c>
      <c r="H50" s="44">
        <v>103.2</v>
      </c>
      <c r="I50" s="138">
        <v>15036</v>
      </c>
      <c r="J50" s="44">
        <v>102.8</v>
      </c>
      <c r="K50" s="82" t="s">
        <v>7</v>
      </c>
      <c r="L50" s="83" t="s">
        <v>7</v>
      </c>
      <c r="M50" s="82">
        <v>718</v>
      </c>
      <c r="N50" s="83">
        <v>111.1</v>
      </c>
      <c r="O50" s="45" t="s">
        <v>7</v>
      </c>
      <c r="P50" s="46" t="s">
        <v>7</v>
      </c>
      <c r="Q50" s="54">
        <v>1774.726</v>
      </c>
      <c r="R50" s="55">
        <v>1484.975</v>
      </c>
      <c r="S50" s="56">
        <f t="shared" si="0"/>
        <v>289.7510000000002</v>
      </c>
      <c r="T50" s="57">
        <f t="shared" si="1"/>
        <v>119.51218033973639</v>
      </c>
      <c r="U50" s="54">
        <v>1775.4</v>
      </c>
      <c r="V50" s="57">
        <v>119.5</v>
      </c>
      <c r="W50" s="58">
        <v>0.7</v>
      </c>
      <c r="X50" s="59" t="s">
        <v>97</v>
      </c>
      <c r="Y50" s="60">
        <v>0.25</v>
      </c>
      <c r="Z50" s="61">
        <v>0.16699999999999998</v>
      </c>
      <c r="AA50" s="138">
        <v>32841</v>
      </c>
      <c r="AB50" s="142">
        <v>106</v>
      </c>
      <c r="AC50" s="60">
        <f t="shared" si="2"/>
        <v>0.7877617596968025</v>
      </c>
      <c r="AD50" s="61">
        <v>0.7879801358062227</v>
      </c>
      <c r="AE50" s="43">
        <v>5.1</v>
      </c>
      <c r="AF50" s="44">
        <v>96.9</v>
      </c>
      <c r="AG50" s="138">
        <v>292</v>
      </c>
      <c r="AH50" s="142" t="s">
        <v>87</v>
      </c>
      <c r="AI50" s="160">
        <v>0.013999999999999999</v>
      </c>
      <c r="AJ50" s="148">
        <v>0.006999999999999999</v>
      </c>
    </row>
    <row r="51" spans="1:36" s="7" customFormat="1" ht="13.5" customHeight="1">
      <c r="A51" s="8">
        <v>48</v>
      </c>
      <c r="B51" s="42" t="s">
        <v>74</v>
      </c>
      <c r="C51" s="43">
        <v>9032.7733</v>
      </c>
      <c r="D51" s="44">
        <v>109.8</v>
      </c>
      <c r="E51" s="43">
        <v>8868.6</v>
      </c>
      <c r="F51" s="44">
        <v>122.1</v>
      </c>
      <c r="G51" s="43">
        <v>619.9</v>
      </c>
      <c r="H51" s="44">
        <v>92.9</v>
      </c>
      <c r="I51" s="138">
        <v>28337</v>
      </c>
      <c r="J51" s="44">
        <v>83.8</v>
      </c>
      <c r="K51" s="45">
        <v>71</v>
      </c>
      <c r="L51" s="46">
        <v>127.9</v>
      </c>
      <c r="M51" s="45">
        <v>6203.3</v>
      </c>
      <c r="N51" s="46">
        <v>106.2</v>
      </c>
      <c r="O51" s="45">
        <v>0.7644</v>
      </c>
      <c r="P51" s="46" t="s">
        <v>7</v>
      </c>
      <c r="Q51" s="54">
        <v>2540.427</v>
      </c>
      <c r="R51" s="74">
        <v>-303.392</v>
      </c>
      <c r="S51" s="56">
        <f t="shared" si="0"/>
        <v>2843.819</v>
      </c>
      <c r="T51" s="57" t="s">
        <v>7</v>
      </c>
      <c r="U51" s="54">
        <v>3450.3</v>
      </c>
      <c r="V51" s="57" t="s">
        <v>105</v>
      </c>
      <c r="W51" s="54">
        <v>909.8</v>
      </c>
      <c r="X51" s="59">
        <v>52.5</v>
      </c>
      <c r="Y51" s="60">
        <v>0.303</v>
      </c>
      <c r="Z51" s="61">
        <v>0.259</v>
      </c>
      <c r="AA51" s="138">
        <v>32906</v>
      </c>
      <c r="AB51" s="142">
        <v>107.6</v>
      </c>
      <c r="AC51" s="60">
        <f t="shared" si="2"/>
        <v>0.7893209239847442</v>
      </c>
      <c r="AD51" s="61">
        <v>0.7667730819904733</v>
      </c>
      <c r="AE51" s="43">
        <v>17</v>
      </c>
      <c r="AF51" s="44">
        <v>104.2</v>
      </c>
      <c r="AG51" s="138">
        <v>863</v>
      </c>
      <c r="AH51" s="142" t="s">
        <v>83</v>
      </c>
      <c r="AI51" s="160">
        <v>0.016</v>
      </c>
      <c r="AJ51" s="148">
        <v>0.006999999999999999</v>
      </c>
    </row>
    <row r="52" spans="1:36" s="7" customFormat="1" ht="13.5" customHeight="1" thickBot="1">
      <c r="A52" s="8">
        <v>49</v>
      </c>
      <c r="B52" s="47" t="s">
        <v>45</v>
      </c>
      <c r="C52" s="48">
        <v>314.3618</v>
      </c>
      <c r="D52" s="49">
        <v>103.6</v>
      </c>
      <c r="E52" s="48">
        <v>5669.5</v>
      </c>
      <c r="F52" s="49">
        <v>97.3</v>
      </c>
      <c r="G52" s="48" t="s">
        <v>7</v>
      </c>
      <c r="H52" s="49" t="s">
        <v>7</v>
      </c>
      <c r="I52" s="139">
        <v>8889</v>
      </c>
      <c r="J52" s="49">
        <v>110.6</v>
      </c>
      <c r="K52" s="50">
        <v>56.6</v>
      </c>
      <c r="L52" s="51" t="s">
        <v>136</v>
      </c>
      <c r="M52" s="50">
        <v>1104.6</v>
      </c>
      <c r="N52" s="51">
        <v>108.9</v>
      </c>
      <c r="O52" s="50" t="s">
        <v>7</v>
      </c>
      <c r="P52" s="51" t="s">
        <v>7</v>
      </c>
      <c r="Q52" s="65">
        <v>1398.633</v>
      </c>
      <c r="R52" s="66">
        <v>1095.24</v>
      </c>
      <c r="S52" s="67">
        <f t="shared" si="0"/>
        <v>303.39300000000003</v>
      </c>
      <c r="T52" s="68">
        <f>Q52/R52*100</f>
        <v>127.7010518242577</v>
      </c>
      <c r="U52" s="65">
        <v>1401.4</v>
      </c>
      <c r="V52" s="68">
        <v>127.4</v>
      </c>
      <c r="W52" s="72">
        <v>2.8</v>
      </c>
      <c r="X52" s="69">
        <v>57.3</v>
      </c>
      <c r="Y52" s="70">
        <v>0.16699999999999998</v>
      </c>
      <c r="Z52" s="71">
        <v>0.16699999999999998</v>
      </c>
      <c r="AA52" s="139">
        <v>31571</v>
      </c>
      <c r="AB52" s="143">
        <v>104.5</v>
      </c>
      <c r="AC52" s="70">
        <f t="shared" si="2"/>
        <v>0.7572980882247116</v>
      </c>
      <c r="AD52" s="71">
        <v>0.7682679639201379</v>
      </c>
      <c r="AE52" s="48">
        <v>5.3</v>
      </c>
      <c r="AF52" s="49">
        <v>97.6</v>
      </c>
      <c r="AG52" s="139">
        <v>365</v>
      </c>
      <c r="AH52" s="143">
        <v>160.1</v>
      </c>
      <c r="AI52" s="161">
        <v>0.021</v>
      </c>
      <c r="AJ52" s="150">
        <v>0.013000000000000001</v>
      </c>
    </row>
    <row r="53" spans="2:35" s="9" customFormat="1" ht="18" customHeight="1">
      <c r="B53" s="10" t="s">
        <v>66</v>
      </c>
      <c r="C53" s="24"/>
      <c r="D53" s="13">
        <v>19</v>
      </c>
      <c r="E53" s="12"/>
      <c r="F53" s="11">
        <v>13</v>
      </c>
      <c r="H53" s="9">
        <v>15</v>
      </c>
      <c r="J53" s="9">
        <v>24</v>
      </c>
      <c r="L53" s="9">
        <v>22</v>
      </c>
      <c r="N53" s="14">
        <v>2</v>
      </c>
      <c r="P53" s="9">
        <v>8</v>
      </c>
      <c r="Q53" s="30">
        <v>7</v>
      </c>
      <c r="R53" s="30">
        <v>5</v>
      </c>
      <c r="S53" s="9">
        <v>14</v>
      </c>
      <c r="V53" s="9">
        <v>14</v>
      </c>
      <c r="X53" s="9">
        <v>25</v>
      </c>
      <c r="AB53" s="9">
        <v>1</v>
      </c>
      <c r="AC53" s="9">
        <v>14</v>
      </c>
      <c r="AE53" s="11"/>
      <c r="AF53" s="11">
        <v>18</v>
      </c>
      <c r="AH53" s="9">
        <v>44</v>
      </c>
      <c r="AI53" s="9">
        <v>44</v>
      </c>
    </row>
    <row r="54" spans="2:14" ht="10.5" customHeight="1">
      <c r="B54" s="10" t="s">
        <v>67</v>
      </c>
      <c r="C54" s="38" t="s">
        <v>164</v>
      </c>
      <c r="D54" s="25"/>
      <c r="E54" s="15"/>
      <c r="F54" s="15"/>
      <c r="G54" s="15"/>
      <c r="H54" s="15"/>
      <c r="I54" s="15"/>
      <c r="J54" s="15"/>
      <c r="K54" s="15"/>
      <c r="L54" s="15"/>
      <c r="M54" s="15"/>
      <c r="N54" s="16"/>
    </row>
    <row r="55" spans="3:17" s="17" customFormat="1" ht="12.75" customHeight="1">
      <c r="C55" s="23" t="s">
        <v>51</v>
      </c>
      <c r="N55" s="18"/>
      <c r="Q55" s="38"/>
    </row>
    <row r="56" spans="3:32" ht="12.75" customHeight="1">
      <c r="C56" s="22" t="s">
        <v>78</v>
      </c>
      <c r="D56" s="1"/>
      <c r="E56" s="1"/>
      <c r="F56" s="1"/>
      <c r="N56" s="1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4:32" ht="13.5">
      <c r="D57" s="1"/>
      <c r="E57" s="1"/>
      <c r="F57" s="1"/>
      <c r="N57" s="19"/>
      <c r="Q57" s="2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3:14" ht="12.75">
      <c r="C58" s="1"/>
      <c r="D58" s="1"/>
      <c r="E58" s="1"/>
      <c r="F58" s="1"/>
      <c r="N58" s="19"/>
    </row>
    <row r="59" spans="4:14" ht="12.75">
      <c r="D59" s="1"/>
      <c r="E59" s="1"/>
      <c r="F59" s="1"/>
      <c r="N59" s="19"/>
    </row>
    <row r="60" spans="3:14" ht="12.75">
      <c r="C60" s="1"/>
      <c r="D60" s="1"/>
      <c r="E60" s="1"/>
      <c r="F60" s="1"/>
      <c r="N60" s="19"/>
    </row>
    <row r="61" spans="3:14" ht="12.75">
      <c r="C61" s="1"/>
      <c r="D61" s="1"/>
      <c r="E61" s="1"/>
      <c r="F61" s="1"/>
      <c r="N61" s="19"/>
    </row>
    <row r="62" spans="3:14" ht="12.75">
      <c r="C62" s="1"/>
      <c r="D62" s="1"/>
      <c r="E62" s="1"/>
      <c r="F62" s="1"/>
      <c r="N62" s="19"/>
    </row>
    <row r="63" spans="3:14" ht="12.75">
      <c r="C63" s="1"/>
      <c r="D63" s="1"/>
      <c r="E63" s="1"/>
      <c r="F63" s="1"/>
      <c r="N63" s="19"/>
    </row>
    <row r="64" spans="3:14" ht="12.75">
      <c r="C64" s="1"/>
      <c r="D64" s="1"/>
      <c r="E64" s="1"/>
      <c r="F64" s="1"/>
      <c r="N64" s="19"/>
    </row>
    <row r="65" spans="3:14" ht="12.75">
      <c r="C65" s="1"/>
      <c r="D65" s="1"/>
      <c r="E65" s="1"/>
      <c r="F65" s="1"/>
      <c r="N65" s="19"/>
    </row>
    <row r="66" spans="3:14" ht="12.75">
      <c r="C66" s="1"/>
      <c r="D66" s="1"/>
      <c r="E66" s="1"/>
      <c r="F66" s="1"/>
      <c r="N66" s="19"/>
    </row>
    <row r="67" ht="12.75">
      <c r="N67" s="19"/>
    </row>
    <row r="68" ht="12.75">
      <c r="N68" s="19"/>
    </row>
    <row r="69" ht="12.75">
      <c r="N69" s="19"/>
    </row>
    <row r="70" ht="12.75">
      <c r="N70" s="19"/>
    </row>
    <row r="71" ht="12.75">
      <c r="N71" s="19"/>
    </row>
    <row r="72" ht="12.75">
      <c r="N72" s="19"/>
    </row>
    <row r="73" ht="12.75">
      <c r="N73" s="19"/>
    </row>
    <row r="74" ht="12.75">
      <c r="N74" s="19"/>
    </row>
    <row r="75" ht="12.75">
      <c r="N75" s="19"/>
    </row>
    <row r="76" ht="12.75">
      <c r="N76" s="19"/>
    </row>
    <row r="77" ht="12.75">
      <c r="N77" s="19"/>
    </row>
    <row r="78" ht="12.75">
      <c r="N78" s="19"/>
    </row>
    <row r="79" ht="12.75">
      <c r="N79" s="19"/>
    </row>
    <row r="80" ht="12.75">
      <c r="N80" s="19"/>
    </row>
    <row r="81" ht="12.75">
      <c r="N81" s="19"/>
    </row>
    <row r="82" ht="12.75">
      <c r="N82" s="19"/>
    </row>
    <row r="83" ht="12.75">
      <c r="N83" s="19"/>
    </row>
    <row r="84" ht="12.75">
      <c r="N84" s="19"/>
    </row>
    <row r="85" ht="12.75">
      <c r="N85" s="19"/>
    </row>
    <row r="86" ht="12.75">
      <c r="N86" s="19"/>
    </row>
    <row r="87" ht="12.75">
      <c r="N87" s="19"/>
    </row>
    <row r="88" ht="12.75">
      <c r="N88" s="19"/>
    </row>
    <row r="89" ht="12.75">
      <c r="N89" s="19"/>
    </row>
    <row r="90" ht="12.75">
      <c r="N90" s="19"/>
    </row>
    <row r="91" ht="12.75">
      <c r="N91" s="19"/>
    </row>
    <row r="92" ht="12.75">
      <c r="N92" s="19"/>
    </row>
    <row r="93" ht="12.75">
      <c r="N93" s="19"/>
    </row>
    <row r="94" ht="12.75">
      <c r="N94" s="19"/>
    </row>
    <row r="95" ht="12.75">
      <c r="N95" s="19"/>
    </row>
    <row r="96" ht="12.75">
      <c r="N96" s="19"/>
    </row>
    <row r="97" ht="12.75">
      <c r="N97" s="19"/>
    </row>
    <row r="98" ht="12.75">
      <c r="N98" s="19"/>
    </row>
    <row r="99" ht="12.75">
      <c r="N99" s="19"/>
    </row>
  </sheetData>
  <sheetProtection/>
  <mergeCells count="41"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P5:P6"/>
    <mergeCell ref="Q5:Q6"/>
    <mergeCell ref="R5:R6"/>
    <mergeCell ref="S5:T5"/>
    <mergeCell ref="O3:P4"/>
    <mergeCell ref="O5:O6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AA5:AA6"/>
    <mergeCell ref="AB5:AB6"/>
    <mergeCell ref="AG5:AG6"/>
    <mergeCell ref="AH5:AH6"/>
    <mergeCell ref="AE5:AE6"/>
    <mergeCell ref="AI5:AJ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9"/>
  <sheetViews>
    <sheetView tabSelected="1" zoomScalePageLayoutView="0" workbookViewId="0" topLeftCell="AC1">
      <pane ySplit="7" topLeftCell="A8" activePane="bottomLeft" state="frozen"/>
      <selection pane="topLeft" activeCell="B1" sqref="B1"/>
      <selection pane="bottomLeft" activeCell="AR36" sqref="AR36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710937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140625" style="1" customWidth="1"/>
    <col min="22" max="22" width="9.7109375" style="1" customWidth="1"/>
    <col min="23" max="23" width="25.7109375" style="1" customWidth="1"/>
    <col min="24" max="24" width="9.7109375" style="1" customWidth="1"/>
    <col min="25" max="25" width="9.8515625" style="1" hidden="1" customWidth="1"/>
    <col min="26" max="26" width="9.7109375" style="1" customWidth="1"/>
    <col min="27" max="27" width="9.28125" style="1" customWidth="1"/>
    <col min="28" max="28" width="25.7109375" style="1" customWidth="1"/>
    <col min="29" max="29" width="9.7109375" style="1" customWidth="1"/>
    <col min="30" max="30" width="8.7109375" style="1" customWidth="1"/>
    <col min="31" max="31" width="25.7109375" style="1" customWidth="1"/>
    <col min="32" max="32" width="9.7109375" style="1" customWidth="1"/>
    <col min="33" max="33" width="9.00390625" style="1" customWidth="1"/>
    <col min="34" max="35" width="8.7109375" style="1" customWidth="1"/>
    <col min="36" max="36" width="25.7109375" style="1" customWidth="1"/>
    <col min="37" max="37" width="8.57421875" style="1" customWidth="1"/>
    <col min="38" max="40" width="9.00390625" style="1" customWidth="1"/>
    <col min="41" max="41" width="25.7109375" style="1" customWidth="1"/>
    <col min="42" max="42" width="9.57421875" style="1" customWidth="1"/>
    <col min="43" max="43" width="9.421875" style="1" customWidth="1"/>
    <col min="44" max="44" width="25.7109375" style="1" customWidth="1"/>
    <col min="45" max="46" width="9.28125" style="1" customWidth="1"/>
    <col min="47" max="48" width="8.28125" style="1" customWidth="1"/>
    <col min="49" max="16384" width="9.140625" style="1" customWidth="1"/>
  </cols>
  <sheetData>
    <row r="1" spans="2:24" ht="15" customHeight="1">
      <c r="B1" s="2" t="s">
        <v>163</v>
      </c>
      <c r="C1" s="1"/>
      <c r="X1" s="2"/>
    </row>
    <row r="2" spans="3:40" ht="9" customHeight="1" thickBot="1">
      <c r="C2" s="2"/>
      <c r="AL2" s="31"/>
      <c r="AM2" s="31"/>
      <c r="AN2" s="31"/>
    </row>
    <row r="3" spans="2:48" s="4" customFormat="1" ht="14.25" customHeight="1">
      <c r="B3" s="253" t="s">
        <v>75</v>
      </c>
      <c r="C3" s="186" t="s">
        <v>0</v>
      </c>
      <c r="D3" s="187"/>
      <c r="E3" s="253" t="s">
        <v>75</v>
      </c>
      <c r="F3" s="186" t="s">
        <v>47</v>
      </c>
      <c r="G3" s="187"/>
      <c r="H3" s="253" t="s">
        <v>75</v>
      </c>
      <c r="I3" s="251" t="s">
        <v>1</v>
      </c>
      <c r="J3" s="230"/>
      <c r="K3" s="253" t="s">
        <v>75</v>
      </c>
      <c r="L3" s="186" t="s">
        <v>2</v>
      </c>
      <c r="M3" s="187"/>
      <c r="N3" s="253" t="s">
        <v>75</v>
      </c>
      <c r="O3" s="200" t="s">
        <v>76</v>
      </c>
      <c r="P3" s="197"/>
      <c r="Q3" s="253" t="s">
        <v>75</v>
      </c>
      <c r="R3" s="186" t="s">
        <v>3</v>
      </c>
      <c r="S3" s="187"/>
      <c r="T3" s="253" t="s">
        <v>75</v>
      </c>
      <c r="U3" s="186" t="s">
        <v>81</v>
      </c>
      <c r="V3" s="187"/>
      <c r="W3" s="253" t="s">
        <v>75</v>
      </c>
      <c r="X3" s="186" t="s">
        <v>165</v>
      </c>
      <c r="Y3" s="186"/>
      <c r="Z3" s="186"/>
      <c r="AA3" s="187"/>
      <c r="AB3" s="253" t="s">
        <v>75</v>
      </c>
      <c r="AC3" s="235" t="s">
        <v>77</v>
      </c>
      <c r="AD3" s="236"/>
      <c r="AE3" s="253" t="s">
        <v>75</v>
      </c>
      <c r="AF3" s="235" t="s">
        <v>79</v>
      </c>
      <c r="AG3" s="243"/>
      <c r="AH3" s="243"/>
      <c r="AI3" s="236"/>
      <c r="AJ3" s="226" t="s">
        <v>75</v>
      </c>
      <c r="AK3" s="196" t="s">
        <v>57</v>
      </c>
      <c r="AL3" s="200"/>
      <c r="AM3" s="200"/>
      <c r="AN3" s="200"/>
      <c r="AO3" s="226" t="s">
        <v>75</v>
      </c>
      <c r="AP3" s="196" t="s">
        <v>58</v>
      </c>
      <c r="AQ3" s="197"/>
      <c r="AR3" s="226" t="s">
        <v>75</v>
      </c>
      <c r="AS3" s="185" t="s">
        <v>119</v>
      </c>
      <c r="AT3" s="186"/>
      <c r="AU3" s="186"/>
      <c r="AV3" s="187"/>
    </row>
    <row r="4" spans="2:48" s="4" customFormat="1" ht="14.25" customHeight="1">
      <c r="B4" s="254"/>
      <c r="C4" s="189"/>
      <c r="D4" s="190"/>
      <c r="E4" s="254"/>
      <c r="F4" s="189"/>
      <c r="G4" s="190"/>
      <c r="H4" s="254"/>
      <c r="I4" s="252"/>
      <c r="J4" s="232"/>
      <c r="K4" s="254"/>
      <c r="L4" s="189"/>
      <c r="M4" s="190"/>
      <c r="N4" s="254"/>
      <c r="O4" s="201"/>
      <c r="P4" s="199"/>
      <c r="Q4" s="254"/>
      <c r="R4" s="189"/>
      <c r="S4" s="190"/>
      <c r="T4" s="254"/>
      <c r="U4" s="256"/>
      <c r="V4" s="223"/>
      <c r="W4" s="254"/>
      <c r="X4" s="189"/>
      <c r="Y4" s="189"/>
      <c r="Z4" s="189"/>
      <c r="AA4" s="190"/>
      <c r="AB4" s="254"/>
      <c r="AC4" s="237"/>
      <c r="AD4" s="207"/>
      <c r="AE4" s="254"/>
      <c r="AF4" s="237"/>
      <c r="AG4" s="244"/>
      <c r="AH4" s="244"/>
      <c r="AI4" s="207"/>
      <c r="AJ4" s="227"/>
      <c r="AK4" s="198"/>
      <c r="AL4" s="201"/>
      <c r="AM4" s="201"/>
      <c r="AN4" s="201"/>
      <c r="AO4" s="227"/>
      <c r="AP4" s="198"/>
      <c r="AQ4" s="199"/>
      <c r="AR4" s="227"/>
      <c r="AS4" s="188"/>
      <c r="AT4" s="189"/>
      <c r="AU4" s="189"/>
      <c r="AV4" s="190"/>
    </row>
    <row r="5" spans="2:48" s="4" customFormat="1" ht="20.25" customHeight="1">
      <c r="B5" s="254"/>
      <c r="C5" s="245" t="s">
        <v>64</v>
      </c>
      <c r="D5" s="216" t="s">
        <v>107</v>
      </c>
      <c r="E5" s="254"/>
      <c r="F5" s="245" t="s">
        <v>64</v>
      </c>
      <c r="G5" s="216" t="s">
        <v>107</v>
      </c>
      <c r="H5" s="254"/>
      <c r="I5" s="247" t="s">
        <v>50</v>
      </c>
      <c r="J5" s="194" t="s">
        <v>108</v>
      </c>
      <c r="K5" s="254"/>
      <c r="L5" s="247" t="s">
        <v>46</v>
      </c>
      <c r="M5" s="194" t="s">
        <v>109</v>
      </c>
      <c r="N5" s="254"/>
      <c r="O5" s="247" t="s">
        <v>70</v>
      </c>
      <c r="P5" s="216" t="s">
        <v>107</v>
      </c>
      <c r="Q5" s="254"/>
      <c r="R5" s="249" t="s">
        <v>48</v>
      </c>
      <c r="S5" s="194" t="s">
        <v>108</v>
      </c>
      <c r="T5" s="254"/>
      <c r="U5" s="249" t="s">
        <v>49</v>
      </c>
      <c r="V5" s="216" t="s">
        <v>107</v>
      </c>
      <c r="W5" s="254"/>
      <c r="X5" s="249" t="s">
        <v>94</v>
      </c>
      <c r="Y5" s="218" t="s">
        <v>61</v>
      </c>
      <c r="Z5" s="220" t="s">
        <v>110</v>
      </c>
      <c r="AA5" s="221"/>
      <c r="AB5" s="254"/>
      <c r="AC5" s="238" t="s">
        <v>111</v>
      </c>
      <c r="AD5" s="240" t="s">
        <v>112</v>
      </c>
      <c r="AE5" s="254"/>
      <c r="AF5" s="255" t="s">
        <v>111</v>
      </c>
      <c r="AG5" s="257" t="s">
        <v>112</v>
      </c>
      <c r="AH5" s="242" t="s">
        <v>69</v>
      </c>
      <c r="AI5" s="215"/>
      <c r="AJ5" s="227"/>
      <c r="AK5" s="176" t="s">
        <v>115</v>
      </c>
      <c r="AL5" s="178" t="s">
        <v>116</v>
      </c>
      <c r="AM5" s="210" t="s">
        <v>68</v>
      </c>
      <c r="AN5" s="211"/>
      <c r="AO5" s="227"/>
      <c r="AP5" s="176" t="s">
        <v>117</v>
      </c>
      <c r="AQ5" s="194" t="s">
        <v>118</v>
      </c>
      <c r="AR5" s="227"/>
      <c r="AS5" s="180" t="s">
        <v>55</v>
      </c>
      <c r="AT5" s="181" t="s">
        <v>120</v>
      </c>
      <c r="AU5" s="183" t="s">
        <v>52</v>
      </c>
      <c r="AV5" s="184"/>
    </row>
    <row r="6" spans="2:48" s="4" customFormat="1" ht="45" customHeight="1" thickBot="1">
      <c r="B6" s="225"/>
      <c r="C6" s="246"/>
      <c r="D6" s="217"/>
      <c r="E6" s="225"/>
      <c r="F6" s="246"/>
      <c r="G6" s="217"/>
      <c r="H6" s="225"/>
      <c r="I6" s="248"/>
      <c r="J6" s="195"/>
      <c r="K6" s="225"/>
      <c r="L6" s="248"/>
      <c r="M6" s="195"/>
      <c r="N6" s="225"/>
      <c r="O6" s="248"/>
      <c r="P6" s="217"/>
      <c r="Q6" s="225"/>
      <c r="R6" s="250"/>
      <c r="S6" s="195"/>
      <c r="T6" s="225"/>
      <c r="U6" s="250"/>
      <c r="V6" s="217"/>
      <c r="W6" s="225"/>
      <c r="X6" s="250"/>
      <c r="Y6" s="219"/>
      <c r="Z6" s="35" t="s">
        <v>62</v>
      </c>
      <c r="AA6" s="36" t="s">
        <v>63</v>
      </c>
      <c r="AB6" s="225"/>
      <c r="AC6" s="239"/>
      <c r="AD6" s="241"/>
      <c r="AE6" s="225"/>
      <c r="AF6" s="239"/>
      <c r="AG6" s="258"/>
      <c r="AH6" s="75" t="s">
        <v>113</v>
      </c>
      <c r="AI6" s="34" t="s">
        <v>114</v>
      </c>
      <c r="AJ6" s="228"/>
      <c r="AK6" s="177"/>
      <c r="AL6" s="179"/>
      <c r="AM6" s="75" t="s">
        <v>113</v>
      </c>
      <c r="AN6" s="34" t="s">
        <v>114</v>
      </c>
      <c r="AO6" s="228"/>
      <c r="AP6" s="177"/>
      <c r="AQ6" s="195"/>
      <c r="AR6" s="228"/>
      <c r="AS6" s="177"/>
      <c r="AT6" s="182"/>
      <c r="AU6" s="37" t="s">
        <v>121</v>
      </c>
      <c r="AV6" s="39" t="s">
        <v>122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5"/>
      <c r="I7" s="6"/>
      <c r="J7" s="6"/>
      <c r="K7" s="5"/>
      <c r="L7" s="6"/>
      <c r="M7" s="6"/>
      <c r="N7" s="5"/>
      <c r="O7" s="6"/>
      <c r="P7" s="6"/>
      <c r="Q7" s="5"/>
      <c r="R7" s="6"/>
      <c r="S7" s="6"/>
      <c r="T7" s="5"/>
      <c r="W7" s="5"/>
      <c r="X7" s="27"/>
      <c r="Y7" s="28"/>
      <c r="Z7" s="29"/>
      <c r="AA7" s="27"/>
      <c r="AB7" s="5"/>
      <c r="AC7" s="27"/>
      <c r="AD7" s="27"/>
      <c r="AE7" s="5"/>
      <c r="AF7" s="27"/>
      <c r="AG7" s="27"/>
      <c r="AH7" s="29"/>
      <c r="AI7" s="29"/>
      <c r="AJ7" s="5"/>
      <c r="AK7" s="27"/>
      <c r="AL7" s="6"/>
      <c r="AM7" s="29"/>
      <c r="AN7" s="29"/>
      <c r="AO7" s="5"/>
      <c r="AR7" s="5"/>
    </row>
    <row r="8" spans="1:49" s="20" customFormat="1" ht="13.5" customHeight="1">
      <c r="A8" s="21">
        <v>1</v>
      </c>
      <c r="B8" s="88" t="s">
        <v>30</v>
      </c>
      <c r="C8" s="85">
        <v>2673.2685</v>
      </c>
      <c r="D8" s="40" t="s">
        <v>123</v>
      </c>
      <c r="E8" s="88" t="s">
        <v>12</v>
      </c>
      <c r="F8" s="85">
        <v>583.9</v>
      </c>
      <c r="G8" s="40" t="s">
        <v>128</v>
      </c>
      <c r="H8" s="88" t="s">
        <v>19</v>
      </c>
      <c r="I8" s="85">
        <v>2708.7</v>
      </c>
      <c r="J8" s="40" t="s">
        <v>130</v>
      </c>
      <c r="K8" s="88" t="s">
        <v>43</v>
      </c>
      <c r="L8" s="95">
        <v>45251</v>
      </c>
      <c r="M8" s="40">
        <v>173</v>
      </c>
      <c r="N8" s="88" t="s">
        <v>71</v>
      </c>
      <c r="O8" s="92">
        <v>582.3</v>
      </c>
      <c r="P8" s="41" t="s">
        <v>137</v>
      </c>
      <c r="Q8" s="88" t="s">
        <v>29</v>
      </c>
      <c r="R8" s="92">
        <v>7541.2</v>
      </c>
      <c r="S8" s="41" t="s">
        <v>100</v>
      </c>
      <c r="T8" s="88" t="s">
        <v>11</v>
      </c>
      <c r="U8" s="92">
        <v>73.15610000000001</v>
      </c>
      <c r="V8" s="41">
        <v>146.22358850536574</v>
      </c>
      <c r="W8" s="88" t="s">
        <v>41</v>
      </c>
      <c r="X8" s="98">
        <v>902.079</v>
      </c>
      <c r="Y8" s="91">
        <v>142.87</v>
      </c>
      <c r="Z8" s="78">
        <f aca="true" t="shared" si="0" ref="Z8:Z52">X8-Y8</f>
        <v>759.209</v>
      </c>
      <c r="AA8" s="52" t="s">
        <v>125</v>
      </c>
      <c r="AB8" s="88" t="s">
        <v>41</v>
      </c>
      <c r="AC8" s="98">
        <v>955</v>
      </c>
      <c r="AD8" s="52" t="s">
        <v>140</v>
      </c>
      <c r="AE8" s="88" t="s">
        <v>30</v>
      </c>
      <c r="AF8" s="105">
        <v>0</v>
      </c>
      <c r="AG8" s="53" t="s">
        <v>7</v>
      </c>
      <c r="AH8" s="79">
        <v>0</v>
      </c>
      <c r="AI8" s="80">
        <v>0</v>
      </c>
      <c r="AJ8" s="162" t="s">
        <v>9</v>
      </c>
      <c r="AK8" s="168">
        <v>38996</v>
      </c>
      <c r="AL8" s="145">
        <v>110.8</v>
      </c>
      <c r="AM8" s="79">
        <v>0.9354026241934323</v>
      </c>
      <c r="AN8" s="80">
        <v>0.8738978412891456</v>
      </c>
      <c r="AO8" s="162" t="s">
        <v>9</v>
      </c>
      <c r="AP8" s="164">
        <v>8.9</v>
      </c>
      <c r="AQ8" s="40">
        <v>110.2</v>
      </c>
      <c r="AR8" s="162" t="s">
        <v>40</v>
      </c>
      <c r="AS8" s="168">
        <v>242</v>
      </c>
      <c r="AT8" s="145">
        <v>124.1</v>
      </c>
      <c r="AU8" s="170">
        <v>0.012</v>
      </c>
      <c r="AV8" s="172">
        <v>0.009000000000000001</v>
      </c>
      <c r="AW8" s="7"/>
    </row>
    <row r="9" spans="1:48" s="7" customFormat="1" ht="13.5" customHeight="1">
      <c r="A9" s="8">
        <v>2</v>
      </c>
      <c r="B9" s="156" t="s">
        <v>32</v>
      </c>
      <c r="C9" s="167">
        <v>183.09539999999998</v>
      </c>
      <c r="D9" s="166" t="s">
        <v>100</v>
      </c>
      <c r="E9" s="156" t="s">
        <v>6</v>
      </c>
      <c r="F9" s="167">
        <v>573.3</v>
      </c>
      <c r="G9" s="166" t="s">
        <v>95</v>
      </c>
      <c r="H9" s="89" t="s">
        <v>36</v>
      </c>
      <c r="I9" s="86">
        <v>474.2</v>
      </c>
      <c r="J9" s="44" t="s">
        <v>131</v>
      </c>
      <c r="K9" s="89" t="s">
        <v>15</v>
      </c>
      <c r="L9" s="96">
        <v>153734</v>
      </c>
      <c r="M9" s="44">
        <v>143.6</v>
      </c>
      <c r="N9" s="89" t="s">
        <v>45</v>
      </c>
      <c r="O9" s="93">
        <v>56.6</v>
      </c>
      <c r="P9" s="46" t="s">
        <v>136</v>
      </c>
      <c r="Q9" s="89" t="s">
        <v>38</v>
      </c>
      <c r="R9" s="93">
        <v>1131.2</v>
      </c>
      <c r="S9" s="46">
        <v>147.2</v>
      </c>
      <c r="T9" s="89" t="s">
        <v>12</v>
      </c>
      <c r="U9" s="93">
        <v>43309.1362</v>
      </c>
      <c r="V9" s="46">
        <v>110.81953321584814</v>
      </c>
      <c r="W9" s="89" t="s">
        <v>6</v>
      </c>
      <c r="X9" s="99">
        <v>2475.86</v>
      </c>
      <c r="Y9" s="55">
        <v>535.765</v>
      </c>
      <c r="Z9" s="56">
        <f t="shared" si="0"/>
        <v>1940.0950000000003</v>
      </c>
      <c r="AA9" s="57" t="s">
        <v>124</v>
      </c>
      <c r="AB9" s="89" t="s">
        <v>35</v>
      </c>
      <c r="AC9" s="99">
        <v>719.8</v>
      </c>
      <c r="AD9" s="57" t="s">
        <v>129</v>
      </c>
      <c r="AE9" s="89" t="s">
        <v>9</v>
      </c>
      <c r="AF9" s="99">
        <v>68.9</v>
      </c>
      <c r="AG9" s="59">
        <v>13.5</v>
      </c>
      <c r="AH9" s="60">
        <v>0.184</v>
      </c>
      <c r="AI9" s="61">
        <v>0.33299999999999996</v>
      </c>
      <c r="AJ9" s="42" t="s">
        <v>22</v>
      </c>
      <c r="AK9" s="138">
        <v>30715</v>
      </c>
      <c r="AL9" s="142">
        <v>110.5</v>
      </c>
      <c r="AM9" s="60">
        <v>0.7367650939096644</v>
      </c>
      <c r="AN9" s="61">
        <v>0.704317421708726</v>
      </c>
      <c r="AO9" s="42" t="s">
        <v>15</v>
      </c>
      <c r="AP9" s="43">
        <v>16.8</v>
      </c>
      <c r="AQ9" s="44">
        <v>108.6</v>
      </c>
      <c r="AR9" s="42" t="s">
        <v>27</v>
      </c>
      <c r="AS9" s="138">
        <v>186</v>
      </c>
      <c r="AT9" s="142">
        <v>146.5</v>
      </c>
      <c r="AU9" s="160">
        <v>0.012</v>
      </c>
      <c r="AV9" s="148">
        <v>0.009000000000000001</v>
      </c>
    </row>
    <row r="10" spans="1:48" s="7" customFormat="1" ht="13.5" customHeight="1">
      <c r="A10" s="8">
        <v>3</v>
      </c>
      <c r="B10" s="89" t="s">
        <v>17</v>
      </c>
      <c r="C10" s="86">
        <v>7916.8767</v>
      </c>
      <c r="D10" s="44">
        <v>159.3</v>
      </c>
      <c r="E10" s="89" t="s">
        <v>20</v>
      </c>
      <c r="F10" s="86">
        <v>4249.4</v>
      </c>
      <c r="G10" s="44">
        <v>186.9</v>
      </c>
      <c r="H10" s="89" t="s">
        <v>22</v>
      </c>
      <c r="I10" s="86">
        <v>269</v>
      </c>
      <c r="J10" s="44" t="s">
        <v>135</v>
      </c>
      <c r="K10" s="89" t="s">
        <v>11</v>
      </c>
      <c r="L10" s="96">
        <v>349349</v>
      </c>
      <c r="M10" s="44">
        <v>126.8</v>
      </c>
      <c r="N10" s="89" t="s">
        <v>27</v>
      </c>
      <c r="O10" s="93">
        <v>76.8</v>
      </c>
      <c r="P10" s="46" t="s">
        <v>139</v>
      </c>
      <c r="Q10" s="89" t="s">
        <v>14</v>
      </c>
      <c r="R10" s="93">
        <v>3694.7</v>
      </c>
      <c r="S10" s="46">
        <v>122.7</v>
      </c>
      <c r="T10" s="89" t="s">
        <v>10</v>
      </c>
      <c r="U10" s="93">
        <v>688.2134</v>
      </c>
      <c r="V10" s="46">
        <v>102.13022403658216</v>
      </c>
      <c r="W10" s="89" t="s">
        <v>71</v>
      </c>
      <c r="X10" s="100">
        <v>2063.942</v>
      </c>
      <c r="Y10" s="55">
        <v>833.974</v>
      </c>
      <c r="Z10" s="56">
        <f t="shared" si="0"/>
        <v>1229.9679999999998</v>
      </c>
      <c r="AA10" s="57" t="s">
        <v>101</v>
      </c>
      <c r="AB10" s="89" t="s">
        <v>6</v>
      </c>
      <c r="AC10" s="103">
        <v>2594.3</v>
      </c>
      <c r="AD10" s="57" t="s">
        <v>99</v>
      </c>
      <c r="AE10" s="89" t="s">
        <v>29</v>
      </c>
      <c r="AF10" s="99">
        <v>486.9</v>
      </c>
      <c r="AG10" s="59">
        <v>16.6</v>
      </c>
      <c r="AH10" s="60">
        <v>0.4</v>
      </c>
      <c r="AI10" s="61">
        <v>0.4</v>
      </c>
      <c r="AJ10" s="42" t="s">
        <v>36</v>
      </c>
      <c r="AK10" s="138">
        <v>34916</v>
      </c>
      <c r="AL10" s="142">
        <v>109.9</v>
      </c>
      <c r="AM10" s="60">
        <v>0.8375350811964787</v>
      </c>
      <c r="AN10" s="61">
        <v>0.8054373163068815</v>
      </c>
      <c r="AO10" s="42" t="s">
        <v>21</v>
      </c>
      <c r="AP10" s="43">
        <v>15.4</v>
      </c>
      <c r="AQ10" s="44">
        <v>106.7</v>
      </c>
      <c r="AR10" s="42" t="s">
        <v>39</v>
      </c>
      <c r="AS10" s="138">
        <v>350</v>
      </c>
      <c r="AT10" s="142">
        <v>147.1</v>
      </c>
      <c r="AU10" s="160">
        <v>0.011000000000000001</v>
      </c>
      <c r="AV10" s="149">
        <v>0.006999999999999999</v>
      </c>
    </row>
    <row r="11" spans="1:48" s="7" customFormat="1" ht="13.5" customHeight="1">
      <c r="A11" s="8">
        <v>4</v>
      </c>
      <c r="B11" s="89" t="s">
        <v>29</v>
      </c>
      <c r="C11" s="86">
        <v>39240.308</v>
      </c>
      <c r="D11" s="44">
        <v>158.5</v>
      </c>
      <c r="E11" s="89" t="s">
        <v>23</v>
      </c>
      <c r="F11" s="86">
        <v>2505.3</v>
      </c>
      <c r="G11" s="44">
        <v>163</v>
      </c>
      <c r="H11" s="89" t="s">
        <v>33</v>
      </c>
      <c r="I11" s="86">
        <v>3772.2</v>
      </c>
      <c r="J11" s="44" t="s">
        <v>133</v>
      </c>
      <c r="K11" s="89" t="s">
        <v>30</v>
      </c>
      <c r="L11" s="96">
        <v>21359</v>
      </c>
      <c r="M11" s="44">
        <v>124.9</v>
      </c>
      <c r="N11" s="89" t="s">
        <v>15</v>
      </c>
      <c r="O11" s="93">
        <v>502.5</v>
      </c>
      <c r="P11" s="46" t="s">
        <v>138</v>
      </c>
      <c r="Q11" s="89" t="s">
        <v>40</v>
      </c>
      <c r="R11" s="93">
        <v>2982.6</v>
      </c>
      <c r="S11" s="46">
        <v>117.8</v>
      </c>
      <c r="T11" s="113" t="s">
        <v>4</v>
      </c>
      <c r="U11" s="114">
        <v>56522.7795</v>
      </c>
      <c r="V11" s="111">
        <v>95.12622119707423</v>
      </c>
      <c r="W11" s="89" t="s">
        <v>73</v>
      </c>
      <c r="X11" s="99">
        <v>475.295</v>
      </c>
      <c r="Y11" s="55">
        <v>231.406</v>
      </c>
      <c r="Z11" s="56">
        <f t="shared" si="0"/>
        <v>243.889</v>
      </c>
      <c r="AA11" s="57" t="s">
        <v>96</v>
      </c>
      <c r="AB11" s="89" t="s">
        <v>71</v>
      </c>
      <c r="AC11" s="99">
        <v>2065.8</v>
      </c>
      <c r="AD11" s="57" t="s">
        <v>101</v>
      </c>
      <c r="AE11" s="89" t="s">
        <v>71</v>
      </c>
      <c r="AF11" s="99">
        <v>1.9</v>
      </c>
      <c r="AG11" s="59">
        <v>27.1</v>
      </c>
      <c r="AH11" s="60">
        <v>0.125</v>
      </c>
      <c r="AI11" s="61">
        <v>0.16</v>
      </c>
      <c r="AJ11" s="42" t="s">
        <v>40</v>
      </c>
      <c r="AK11" s="138">
        <v>31624</v>
      </c>
      <c r="AL11" s="142">
        <v>109.8</v>
      </c>
      <c r="AM11" s="60">
        <v>0.7585694067979563</v>
      </c>
      <c r="AN11" s="61">
        <v>0.747643660687139</v>
      </c>
      <c r="AO11" s="259" t="s">
        <v>24</v>
      </c>
      <c r="AP11" s="260">
        <v>15.8</v>
      </c>
      <c r="AQ11" s="261">
        <v>106.1</v>
      </c>
      <c r="AR11" s="42" t="s">
        <v>30</v>
      </c>
      <c r="AS11" s="138">
        <v>396</v>
      </c>
      <c r="AT11" s="142">
        <v>148.9</v>
      </c>
      <c r="AU11" s="160">
        <v>0.015</v>
      </c>
      <c r="AV11" s="148">
        <v>0.01</v>
      </c>
    </row>
    <row r="12" spans="1:48" s="7" customFormat="1" ht="13.5" customHeight="1">
      <c r="A12" s="8">
        <v>5</v>
      </c>
      <c r="B12" s="89" t="s">
        <v>14</v>
      </c>
      <c r="C12" s="86">
        <v>12008.1587</v>
      </c>
      <c r="D12" s="44">
        <v>153.3</v>
      </c>
      <c r="E12" s="275" t="s">
        <v>24</v>
      </c>
      <c r="F12" s="276">
        <v>615.6</v>
      </c>
      <c r="G12" s="261">
        <v>154.8</v>
      </c>
      <c r="H12" s="89" t="s">
        <v>39</v>
      </c>
      <c r="I12" s="86">
        <v>71.2</v>
      </c>
      <c r="J12" s="44" t="s">
        <v>129</v>
      </c>
      <c r="K12" s="89" t="s">
        <v>42</v>
      </c>
      <c r="L12" s="96">
        <v>43915</v>
      </c>
      <c r="M12" s="44">
        <v>123.6</v>
      </c>
      <c r="N12" s="89" t="s">
        <v>9</v>
      </c>
      <c r="O12" s="93">
        <v>252.2</v>
      </c>
      <c r="P12" s="46" t="s">
        <v>140</v>
      </c>
      <c r="Q12" s="89" t="s">
        <v>6</v>
      </c>
      <c r="R12" s="93">
        <v>15622.9</v>
      </c>
      <c r="S12" s="46">
        <v>116.8</v>
      </c>
      <c r="T12" s="89" t="s">
        <v>8</v>
      </c>
      <c r="U12" s="93">
        <v>5108.579299999999</v>
      </c>
      <c r="V12" s="46">
        <v>77.63983342338612</v>
      </c>
      <c r="W12" s="89" t="s">
        <v>37</v>
      </c>
      <c r="X12" s="99">
        <v>3751.449</v>
      </c>
      <c r="Y12" s="55">
        <v>1900.788</v>
      </c>
      <c r="Z12" s="56">
        <f t="shared" si="0"/>
        <v>1850.661</v>
      </c>
      <c r="AA12" s="57">
        <f aca="true" t="shared" si="1" ref="AA12:AA43">X12/Y12*100</f>
        <v>197.36283057342533</v>
      </c>
      <c r="AB12" s="89" t="s">
        <v>74</v>
      </c>
      <c r="AC12" s="99">
        <v>3450.3</v>
      </c>
      <c r="AD12" s="57" t="s">
        <v>105</v>
      </c>
      <c r="AE12" s="89" t="s">
        <v>25</v>
      </c>
      <c r="AF12" s="99">
        <v>26</v>
      </c>
      <c r="AG12" s="59">
        <v>27.9</v>
      </c>
      <c r="AH12" s="60">
        <v>0.353</v>
      </c>
      <c r="AI12" s="61">
        <v>0.33299999999999996</v>
      </c>
      <c r="AJ12" s="42" t="s">
        <v>41</v>
      </c>
      <c r="AK12" s="138">
        <v>32642</v>
      </c>
      <c r="AL12" s="142">
        <v>109</v>
      </c>
      <c r="AM12" s="60">
        <v>0.7829883182614119</v>
      </c>
      <c r="AN12" s="61">
        <v>0.7582091821222257</v>
      </c>
      <c r="AO12" s="42" t="s">
        <v>10</v>
      </c>
      <c r="AP12" s="43">
        <v>296.8</v>
      </c>
      <c r="AQ12" s="44">
        <v>105.2</v>
      </c>
      <c r="AR12" s="42" t="s">
        <v>45</v>
      </c>
      <c r="AS12" s="138">
        <v>365</v>
      </c>
      <c r="AT12" s="142">
        <v>160.1</v>
      </c>
      <c r="AU12" s="160">
        <v>0.021</v>
      </c>
      <c r="AV12" s="148">
        <v>0.013000000000000001</v>
      </c>
    </row>
    <row r="13" spans="1:48" s="7" customFormat="1" ht="13.5" customHeight="1">
      <c r="A13" s="8">
        <v>7</v>
      </c>
      <c r="B13" s="89" t="s">
        <v>42</v>
      </c>
      <c r="C13" s="86">
        <v>55808.55</v>
      </c>
      <c r="D13" s="44">
        <v>148.4</v>
      </c>
      <c r="E13" s="89" t="s">
        <v>38</v>
      </c>
      <c r="F13" s="86">
        <v>3311.2</v>
      </c>
      <c r="G13" s="44">
        <v>153.5</v>
      </c>
      <c r="H13" s="89" t="s">
        <v>43</v>
      </c>
      <c r="I13" s="86">
        <v>270.3</v>
      </c>
      <c r="J13" s="44" t="s">
        <v>129</v>
      </c>
      <c r="K13" s="89" t="s">
        <v>36</v>
      </c>
      <c r="L13" s="96">
        <v>19547</v>
      </c>
      <c r="M13" s="44">
        <v>123.2</v>
      </c>
      <c r="N13" s="89" t="s">
        <v>8</v>
      </c>
      <c r="O13" s="93">
        <v>750.1</v>
      </c>
      <c r="P13" s="46" t="s">
        <v>98</v>
      </c>
      <c r="Q13" s="89" t="s">
        <v>35</v>
      </c>
      <c r="R13" s="93">
        <v>4377.2</v>
      </c>
      <c r="S13" s="46">
        <v>116.8</v>
      </c>
      <c r="T13" s="89" t="s">
        <v>9</v>
      </c>
      <c r="U13" s="93">
        <v>331.8596</v>
      </c>
      <c r="V13" s="46">
        <v>75.59659443606024</v>
      </c>
      <c r="W13" s="89" t="s">
        <v>27</v>
      </c>
      <c r="X13" s="99">
        <v>727.136</v>
      </c>
      <c r="Y13" s="55">
        <v>386.028</v>
      </c>
      <c r="Z13" s="56">
        <f t="shared" si="0"/>
        <v>341.10799999999995</v>
      </c>
      <c r="AA13" s="57">
        <f t="shared" si="1"/>
        <v>188.3635383961785</v>
      </c>
      <c r="AB13" s="89" t="s">
        <v>27</v>
      </c>
      <c r="AC13" s="99">
        <v>830.2</v>
      </c>
      <c r="AD13" s="57" t="s">
        <v>96</v>
      </c>
      <c r="AE13" s="89" t="s">
        <v>72</v>
      </c>
      <c r="AF13" s="99">
        <v>4.4</v>
      </c>
      <c r="AG13" s="59">
        <v>27.9</v>
      </c>
      <c r="AH13" s="60">
        <v>0.3</v>
      </c>
      <c r="AI13" s="61">
        <v>0.273</v>
      </c>
      <c r="AJ13" s="42" t="s">
        <v>32</v>
      </c>
      <c r="AK13" s="138">
        <v>29646</v>
      </c>
      <c r="AL13" s="142">
        <v>108.9</v>
      </c>
      <c r="AM13" s="60">
        <v>0.7111228381587469</v>
      </c>
      <c r="AN13" s="64">
        <v>0.6938279112192156</v>
      </c>
      <c r="AO13" s="42" t="s">
        <v>5</v>
      </c>
      <c r="AP13" s="43">
        <v>26.6</v>
      </c>
      <c r="AQ13" s="44">
        <v>104.6</v>
      </c>
      <c r="AR13" s="42" t="s">
        <v>29</v>
      </c>
      <c r="AS13" s="138">
        <v>288</v>
      </c>
      <c r="AT13" s="142">
        <v>165.5</v>
      </c>
      <c r="AU13" s="160">
        <v>0.01</v>
      </c>
      <c r="AV13" s="148">
        <v>0.006</v>
      </c>
    </row>
    <row r="14" spans="1:48" s="7" customFormat="1" ht="13.5" customHeight="1">
      <c r="A14" s="8">
        <v>9</v>
      </c>
      <c r="B14" s="89" t="s">
        <v>34</v>
      </c>
      <c r="C14" s="86">
        <v>6013.4030999999995</v>
      </c>
      <c r="D14" s="44">
        <v>143.9</v>
      </c>
      <c r="E14" s="89" t="s">
        <v>14</v>
      </c>
      <c r="F14" s="86">
        <v>7547.6</v>
      </c>
      <c r="G14" s="44">
        <v>152.7</v>
      </c>
      <c r="H14" s="89" t="s">
        <v>16</v>
      </c>
      <c r="I14" s="86">
        <v>95.3</v>
      </c>
      <c r="J14" s="44" t="s">
        <v>99</v>
      </c>
      <c r="K14" s="89" t="s">
        <v>35</v>
      </c>
      <c r="L14" s="96">
        <v>30797</v>
      </c>
      <c r="M14" s="44">
        <v>122.5</v>
      </c>
      <c r="N14" s="89" t="s">
        <v>26</v>
      </c>
      <c r="O14" s="93">
        <v>10773.3</v>
      </c>
      <c r="P14" s="46">
        <v>181.9</v>
      </c>
      <c r="Q14" s="89" t="s">
        <v>26</v>
      </c>
      <c r="R14" s="93">
        <v>6715.3</v>
      </c>
      <c r="S14" s="46">
        <v>116.4</v>
      </c>
      <c r="T14" s="89" t="s">
        <v>35</v>
      </c>
      <c r="U14" s="93">
        <v>99.7856</v>
      </c>
      <c r="V14" s="46">
        <v>69.310091421951</v>
      </c>
      <c r="W14" s="89" t="s">
        <v>16</v>
      </c>
      <c r="X14" s="99">
        <v>2330.169</v>
      </c>
      <c r="Y14" s="55">
        <v>1454.972</v>
      </c>
      <c r="Z14" s="56">
        <f t="shared" si="0"/>
        <v>875.1969999999999</v>
      </c>
      <c r="AA14" s="57">
        <f t="shared" si="1"/>
        <v>160.15215413080114</v>
      </c>
      <c r="AB14" s="89" t="s">
        <v>17</v>
      </c>
      <c r="AC14" s="99">
        <v>1119.4</v>
      </c>
      <c r="AD14" s="57" t="s">
        <v>96</v>
      </c>
      <c r="AE14" s="89" t="s">
        <v>38</v>
      </c>
      <c r="AF14" s="106">
        <v>0.3</v>
      </c>
      <c r="AG14" s="59">
        <v>30.9</v>
      </c>
      <c r="AH14" s="60">
        <v>0.14300000000000002</v>
      </c>
      <c r="AI14" s="61">
        <v>0.14300000000000002</v>
      </c>
      <c r="AJ14" s="42" t="s">
        <v>27</v>
      </c>
      <c r="AK14" s="138">
        <v>32700</v>
      </c>
      <c r="AL14" s="142">
        <v>108.8</v>
      </c>
      <c r="AM14" s="60">
        <v>0.7843795725491137</v>
      </c>
      <c r="AN14" s="61">
        <v>0.75772777946691</v>
      </c>
      <c r="AO14" s="42" t="s">
        <v>26</v>
      </c>
      <c r="AP14" s="43">
        <v>15.6</v>
      </c>
      <c r="AQ14" s="44">
        <v>104.4</v>
      </c>
      <c r="AR14" s="42" t="s">
        <v>34</v>
      </c>
      <c r="AS14" s="138">
        <v>442</v>
      </c>
      <c r="AT14" s="142">
        <v>168.7</v>
      </c>
      <c r="AU14" s="160">
        <v>0.013000000000000001</v>
      </c>
      <c r="AV14" s="149">
        <v>0.008</v>
      </c>
    </row>
    <row r="15" spans="1:48" s="7" customFormat="1" ht="13.5" customHeight="1">
      <c r="A15" s="8">
        <v>10</v>
      </c>
      <c r="B15" s="89" t="s">
        <v>6</v>
      </c>
      <c r="C15" s="86">
        <v>23686.5851</v>
      </c>
      <c r="D15" s="44">
        <v>129.8</v>
      </c>
      <c r="E15" s="89" t="s">
        <v>25</v>
      </c>
      <c r="F15" s="86">
        <v>1760.6</v>
      </c>
      <c r="G15" s="44">
        <v>145.4</v>
      </c>
      <c r="H15" s="89" t="s">
        <v>23</v>
      </c>
      <c r="I15" s="86">
        <v>629.2</v>
      </c>
      <c r="J15" s="44" t="s">
        <v>134</v>
      </c>
      <c r="K15" s="89" t="s">
        <v>18</v>
      </c>
      <c r="L15" s="96">
        <v>23315</v>
      </c>
      <c r="M15" s="44">
        <v>112.1</v>
      </c>
      <c r="N15" s="89" t="s">
        <v>42</v>
      </c>
      <c r="O15" s="93">
        <v>56747.5</v>
      </c>
      <c r="P15" s="46">
        <v>166.8</v>
      </c>
      <c r="Q15" s="89" t="s">
        <v>15</v>
      </c>
      <c r="R15" s="93">
        <v>8641.3</v>
      </c>
      <c r="S15" s="46">
        <v>115.2</v>
      </c>
      <c r="T15" s="89" t="s">
        <v>22</v>
      </c>
      <c r="U15" s="93">
        <v>74.42739999999999</v>
      </c>
      <c r="V15" s="46">
        <v>66.6396266689588</v>
      </c>
      <c r="W15" s="89" t="s">
        <v>14</v>
      </c>
      <c r="X15" s="99">
        <v>1446.197</v>
      </c>
      <c r="Y15" s="55">
        <v>904.378</v>
      </c>
      <c r="Z15" s="56">
        <f t="shared" si="0"/>
        <v>541.8189999999998</v>
      </c>
      <c r="AA15" s="57">
        <f t="shared" si="1"/>
        <v>159.9106789417699</v>
      </c>
      <c r="AB15" s="89" t="s">
        <v>73</v>
      </c>
      <c r="AC15" s="99">
        <v>529.1</v>
      </c>
      <c r="AD15" s="57" t="s">
        <v>96</v>
      </c>
      <c r="AE15" s="89" t="s">
        <v>40</v>
      </c>
      <c r="AF15" s="99">
        <v>7.2</v>
      </c>
      <c r="AG15" s="59">
        <v>36.1</v>
      </c>
      <c r="AH15" s="60">
        <v>0.5</v>
      </c>
      <c r="AI15" s="61">
        <v>0.5710000000000001</v>
      </c>
      <c r="AJ15" s="42" t="s">
        <v>35</v>
      </c>
      <c r="AK15" s="138">
        <v>31233</v>
      </c>
      <c r="AL15" s="142">
        <v>108.8</v>
      </c>
      <c r="AM15" s="60">
        <v>0.7491904339274149</v>
      </c>
      <c r="AN15" s="61">
        <v>0.7329482112090808</v>
      </c>
      <c r="AO15" s="42" t="s">
        <v>20</v>
      </c>
      <c r="AP15" s="43">
        <v>21</v>
      </c>
      <c r="AQ15" s="44">
        <v>104.4</v>
      </c>
      <c r="AR15" s="42" t="s">
        <v>73</v>
      </c>
      <c r="AS15" s="138">
        <v>570</v>
      </c>
      <c r="AT15" s="142">
        <v>184.5</v>
      </c>
      <c r="AU15" s="160">
        <v>0.019</v>
      </c>
      <c r="AV15" s="149">
        <v>0.011000000000000001</v>
      </c>
    </row>
    <row r="16" spans="1:48" s="7" customFormat="1" ht="13.5" customHeight="1">
      <c r="A16" s="8">
        <v>13</v>
      </c>
      <c r="B16" s="89" t="s">
        <v>15</v>
      </c>
      <c r="C16" s="86">
        <v>28553.8103</v>
      </c>
      <c r="D16" s="44">
        <v>128.2</v>
      </c>
      <c r="E16" s="89" t="s">
        <v>30</v>
      </c>
      <c r="F16" s="86">
        <v>6913</v>
      </c>
      <c r="G16" s="44">
        <v>140.1</v>
      </c>
      <c r="H16" s="275" t="s">
        <v>24</v>
      </c>
      <c r="I16" s="276">
        <v>182.3</v>
      </c>
      <c r="J16" s="261" t="s">
        <v>102</v>
      </c>
      <c r="K16" s="89" t="s">
        <v>45</v>
      </c>
      <c r="L16" s="96">
        <v>8889</v>
      </c>
      <c r="M16" s="44">
        <v>110.6</v>
      </c>
      <c r="N16" s="89" t="s">
        <v>19</v>
      </c>
      <c r="O16" s="93">
        <v>4473.3</v>
      </c>
      <c r="P16" s="46">
        <v>159.8</v>
      </c>
      <c r="Q16" s="89" t="s">
        <v>20</v>
      </c>
      <c r="R16" s="93">
        <v>7538.2</v>
      </c>
      <c r="S16" s="46">
        <v>115.2</v>
      </c>
      <c r="T16" s="89" t="s">
        <v>5</v>
      </c>
      <c r="U16" s="93">
        <v>4625.358</v>
      </c>
      <c r="V16" s="46">
        <v>63.78493247594632</v>
      </c>
      <c r="W16" s="89" t="s">
        <v>9</v>
      </c>
      <c r="X16" s="99">
        <v>4049.346</v>
      </c>
      <c r="Y16" s="55">
        <v>2626.315</v>
      </c>
      <c r="Z16" s="56">
        <f t="shared" si="0"/>
        <v>1423.031</v>
      </c>
      <c r="AA16" s="57">
        <f t="shared" si="1"/>
        <v>154.18356137782405</v>
      </c>
      <c r="AB16" s="89" t="s">
        <v>37</v>
      </c>
      <c r="AC16" s="99">
        <v>3794.2</v>
      </c>
      <c r="AD16" s="57">
        <v>194.6</v>
      </c>
      <c r="AE16" s="89" t="s">
        <v>32</v>
      </c>
      <c r="AF16" s="103">
        <v>0.2</v>
      </c>
      <c r="AG16" s="59">
        <v>36.9</v>
      </c>
      <c r="AH16" s="60">
        <v>0.16699999999999998</v>
      </c>
      <c r="AI16" s="61">
        <v>0.25</v>
      </c>
      <c r="AJ16" s="259" t="s">
        <v>24</v>
      </c>
      <c r="AK16" s="262">
        <v>36021</v>
      </c>
      <c r="AL16" s="272">
        <v>108.7</v>
      </c>
      <c r="AM16" s="270">
        <v>0.864040874091487</v>
      </c>
      <c r="AN16" s="271">
        <v>0.8497516975777846</v>
      </c>
      <c r="AO16" s="42" t="s">
        <v>74</v>
      </c>
      <c r="AP16" s="43">
        <v>17</v>
      </c>
      <c r="AQ16" s="44">
        <v>104.2</v>
      </c>
      <c r="AR16" s="42" t="s">
        <v>17</v>
      </c>
      <c r="AS16" s="138">
        <v>742</v>
      </c>
      <c r="AT16" s="142">
        <v>187.8</v>
      </c>
      <c r="AU16" s="160">
        <v>0.012</v>
      </c>
      <c r="AV16" s="148">
        <v>0.006</v>
      </c>
    </row>
    <row r="17" spans="1:48" s="7" customFormat="1" ht="13.5" customHeight="1">
      <c r="A17" s="8">
        <v>14</v>
      </c>
      <c r="B17" s="89" t="s">
        <v>44</v>
      </c>
      <c r="C17" s="86">
        <v>6627.4277</v>
      </c>
      <c r="D17" s="44">
        <v>124.1</v>
      </c>
      <c r="E17" s="89" t="s">
        <v>17</v>
      </c>
      <c r="F17" s="86">
        <v>1666.1</v>
      </c>
      <c r="G17" s="44">
        <v>139.3</v>
      </c>
      <c r="H17" s="89" t="s">
        <v>8</v>
      </c>
      <c r="I17" s="86">
        <v>1094.7</v>
      </c>
      <c r="J17" s="44" t="s">
        <v>104</v>
      </c>
      <c r="K17" s="89" t="s">
        <v>13</v>
      </c>
      <c r="L17" s="96">
        <v>34965</v>
      </c>
      <c r="M17" s="44">
        <v>108.8</v>
      </c>
      <c r="N17" s="89" t="s">
        <v>74</v>
      </c>
      <c r="O17" s="93">
        <v>71</v>
      </c>
      <c r="P17" s="46">
        <v>127.9</v>
      </c>
      <c r="Q17" s="89" t="s">
        <v>8</v>
      </c>
      <c r="R17" s="93">
        <v>17282</v>
      </c>
      <c r="S17" s="46">
        <v>112.8</v>
      </c>
      <c r="T17" s="89" t="s">
        <v>16</v>
      </c>
      <c r="U17" s="93">
        <v>156.41279999999998</v>
      </c>
      <c r="V17" s="46">
        <v>53.77743533569124</v>
      </c>
      <c r="W17" s="89" t="s">
        <v>43</v>
      </c>
      <c r="X17" s="99">
        <v>5764.453</v>
      </c>
      <c r="Y17" s="55">
        <v>3963.258</v>
      </c>
      <c r="Z17" s="56">
        <f t="shared" si="0"/>
        <v>1801.1950000000006</v>
      </c>
      <c r="AA17" s="57">
        <f t="shared" si="1"/>
        <v>145.44733146315482</v>
      </c>
      <c r="AB17" s="89" t="s">
        <v>31</v>
      </c>
      <c r="AC17" s="99">
        <v>4229.5</v>
      </c>
      <c r="AD17" s="57">
        <v>155.2</v>
      </c>
      <c r="AE17" s="89" t="s">
        <v>6</v>
      </c>
      <c r="AF17" s="99">
        <v>118.4</v>
      </c>
      <c r="AG17" s="59">
        <v>37.7</v>
      </c>
      <c r="AH17" s="60">
        <v>0.23399999999999999</v>
      </c>
      <c r="AI17" s="61">
        <v>0.18600000000000003</v>
      </c>
      <c r="AJ17" s="42" t="s">
        <v>25</v>
      </c>
      <c r="AK17" s="138">
        <v>32078</v>
      </c>
      <c r="AL17" s="142">
        <v>108.6</v>
      </c>
      <c r="AM17" s="60">
        <v>0.7694595696706565</v>
      </c>
      <c r="AN17" s="61">
        <v>0.749189216580521</v>
      </c>
      <c r="AO17" s="42" t="s">
        <v>19</v>
      </c>
      <c r="AP17" s="43">
        <v>21.9</v>
      </c>
      <c r="AQ17" s="44">
        <v>103.8</v>
      </c>
      <c r="AR17" s="42" t="s">
        <v>41</v>
      </c>
      <c r="AS17" s="138">
        <v>338</v>
      </c>
      <c r="AT17" s="142" t="s">
        <v>160</v>
      </c>
      <c r="AU17" s="160">
        <v>0.013999999999999999</v>
      </c>
      <c r="AV17" s="149">
        <v>0.006999999999999999</v>
      </c>
    </row>
    <row r="18" spans="1:48" s="7" customFormat="1" ht="13.5" customHeight="1">
      <c r="A18" s="8">
        <v>15</v>
      </c>
      <c r="B18" s="89" t="s">
        <v>38</v>
      </c>
      <c r="C18" s="86">
        <v>60.571400000000004</v>
      </c>
      <c r="D18" s="44">
        <v>122.2</v>
      </c>
      <c r="E18" s="89" t="s">
        <v>19</v>
      </c>
      <c r="F18" s="86">
        <v>10765.3</v>
      </c>
      <c r="G18" s="44">
        <v>137.2</v>
      </c>
      <c r="H18" s="89" t="s">
        <v>34</v>
      </c>
      <c r="I18" s="86">
        <v>38.2</v>
      </c>
      <c r="J18" s="44" t="s">
        <v>101</v>
      </c>
      <c r="K18" s="89" t="s">
        <v>14</v>
      </c>
      <c r="L18" s="96">
        <v>17431</v>
      </c>
      <c r="M18" s="44">
        <v>107.3</v>
      </c>
      <c r="N18" s="89" t="s">
        <v>29</v>
      </c>
      <c r="O18" s="93">
        <v>1221.3</v>
      </c>
      <c r="P18" s="46">
        <v>124.2</v>
      </c>
      <c r="Q18" s="89" t="s">
        <v>21</v>
      </c>
      <c r="R18" s="93">
        <v>5454.1</v>
      </c>
      <c r="S18" s="46">
        <v>112.8</v>
      </c>
      <c r="T18" s="89" t="s">
        <v>13</v>
      </c>
      <c r="U18" s="93">
        <v>2037.5589</v>
      </c>
      <c r="V18" s="46">
        <v>43.62566242716705</v>
      </c>
      <c r="W18" s="89" t="s">
        <v>31</v>
      </c>
      <c r="X18" s="99">
        <v>3919.791</v>
      </c>
      <c r="Y18" s="55">
        <v>2706.536</v>
      </c>
      <c r="Z18" s="56">
        <f t="shared" si="0"/>
        <v>1213.255</v>
      </c>
      <c r="AA18" s="57">
        <f t="shared" si="1"/>
        <v>144.8268561733522</v>
      </c>
      <c r="AB18" s="89" t="s">
        <v>43</v>
      </c>
      <c r="AC18" s="99">
        <v>6190.8</v>
      </c>
      <c r="AD18" s="57">
        <v>155.1</v>
      </c>
      <c r="AE18" s="275" t="s">
        <v>24</v>
      </c>
      <c r="AF18" s="279">
        <v>65.2</v>
      </c>
      <c r="AG18" s="269">
        <v>39.2</v>
      </c>
      <c r="AH18" s="270">
        <v>0.5</v>
      </c>
      <c r="AI18" s="271">
        <v>0.444</v>
      </c>
      <c r="AJ18" s="42" t="s">
        <v>30</v>
      </c>
      <c r="AK18" s="138">
        <v>31377</v>
      </c>
      <c r="AL18" s="142">
        <v>108.3</v>
      </c>
      <c r="AM18" s="60">
        <v>0.752644582503778</v>
      </c>
      <c r="AN18" s="61">
        <v>0.727475423127597</v>
      </c>
      <c r="AO18" s="42" t="s">
        <v>71</v>
      </c>
      <c r="AP18" s="43">
        <v>12.8</v>
      </c>
      <c r="AQ18" s="44">
        <v>103.3</v>
      </c>
      <c r="AR18" s="42" t="s">
        <v>36</v>
      </c>
      <c r="AS18" s="138">
        <v>476</v>
      </c>
      <c r="AT18" s="142" t="s">
        <v>88</v>
      </c>
      <c r="AU18" s="160">
        <v>0.015</v>
      </c>
      <c r="AV18" s="149">
        <v>0.006999999999999999</v>
      </c>
    </row>
    <row r="19" spans="1:48" s="7" customFormat="1" ht="13.5" customHeight="1">
      <c r="A19" s="8">
        <v>16</v>
      </c>
      <c r="B19" s="89" t="s">
        <v>21</v>
      </c>
      <c r="C19" s="86">
        <v>61739.8655</v>
      </c>
      <c r="D19" s="44">
        <v>121.8</v>
      </c>
      <c r="E19" s="89" t="s">
        <v>26</v>
      </c>
      <c r="F19" s="86">
        <v>1621.5</v>
      </c>
      <c r="G19" s="44">
        <v>130.8</v>
      </c>
      <c r="H19" s="89" t="s">
        <v>35</v>
      </c>
      <c r="I19" s="86">
        <v>65.9</v>
      </c>
      <c r="J19" s="44" t="s">
        <v>132</v>
      </c>
      <c r="K19" s="89" t="s">
        <v>23</v>
      </c>
      <c r="L19" s="96">
        <v>96462</v>
      </c>
      <c r="M19" s="44">
        <v>106.2</v>
      </c>
      <c r="N19" s="89" t="s">
        <v>72</v>
      </c>
      <c r="O19" s="93">
        <v>434.9</v>
      </c>
      <c r="P19" s="46">
        <v>121.5</v>
      </c>
      <c r="Q19" s="89" t="s">
        <v>17</v>
      </c>
      <c r="R19" s="93">
        <v>7166.7</v>
      </c>
      <c r="S19" s="46">
        <v>112.5</v>
      </c>
      <c r="T19" s="89" t="s">
        <v>42</v>
      </c>
      <c r="U19" s="93">
        <v>15.927100000000001</v>
      </c>
      <c r="V19" s="46">
        <v>13.434570669176935</v>
      </c>
      <c r="W19" s="89" t="s">
        <v>40</v>
      </c>
      <c r="X19" s="99">
        <v>964.284</v>
      </c>
      <c r="Y19" s="55">
        <v>675.228</v>
      </c>
      <c r="Z19" s="56">
        <f t="shared" si="0"/>
        <v>289.05600000000004</v>
      </c>
      <c r="AA19" s="57">
        <f t="shared" si="1"/>
        <v>142.80865130000535</v>
      </c>
      <c r="AB19" s="89" t="s">
        <v>16</v>
      </c>
      <c r="AC19" s="99">
        <v>2626.2</v>
      </c>
      <c r="AD19" s="57">
        <v>153.1</v>
      </c>
      <c r="AE19" s="89" t="s">
        <v>74</v>
      </c>
      <c r="AF19" s="99">
        <v>909.8</v>
      </c>
      <c r="AG19" s="59">
        <v>52.5</v>
      </c>
      <c r="AH19" s="60">
        <v>0.303</v>
      </c>
      <c r="AI19" s="61">
        <v>0.259</v>
      </c>
      <c r="AJ19" s="42" t="s">
        <v>23</v>
      </c>
      <c r="AK19" s="138">
        <v>34565</v>
      </c>
      <c r="AL19" s="142">
        <v>108.1</v>
      </c>
      <c r="AM19" s="60">
        <v>0.8291155940415937</v>
      </c>
      <c r="AN19" s="61">
        <v>0.8085791020573629</v>
      </c>
      <c r="AO19" s="42" t="s">
        <v>16</v>
      </c>
      <c r="AP19" s="43">
        <v>19.5</v>
      </c>
      <c r="AQ19" s="44">
        <v>103.2</v>
      </c>
      <c r="AR19" s="42" t="s">
        <v>6</v>
      </c>
      <c r="AS19" s="138">
        <v>1031</v>
      </c>
      <c r="AT19" s="142" t="s">
        <v>87</v>
      </c>
      <c r="AU19" s="160">
        <v>0.009000000000000001</v>
      </c>
      <c r="AV19" s="148">
        <v>0.004</v>
      </c>
    </row>
    <row r="20" spans="1:48" s="7" customFormat="1" ht="13.5" customHeight="1">
      <c r="A20" s="8">
        <v>17</v>
      </c>
      <c r="B20" s="275" t="s">
        <v>24</v>
      </c>
      <c r="C20" s="276">
        <v>16020.462800000001</v>
      </c>
      <c r="D20" s="261">
        <v>119</v>
      </c>
      <c r="E20" s="89" t="s">
        <v>31</v>
      </c>
      <c r="F20" s="86">
        <v>6726.7</v>
      </c>
      <c r="G20" s="44">
        <v>126</v>
      </c>
      <c r="H20" s="89" t="s">
        <v>72</v>
      </c>
      <c r="I20" s="86">
        <v>64.5</v>
      </c>
      <c r="J20" s="44">
        <v>196.7</v>
      </c>
      <c r="K20" s="89" t="s">
        <v>28</v>
      </c>
      <c r="L20" s="96">
        <v>10222</v>
      </c>
      <c r="M20" s="44">
        <v>104.4</v>
      </c>
      <c r="N20" s="89" t="s">
        <v>18</v>
      </c>
      <c r="O20" s="93">
        <v>608.2</v>
      </c>
      <c r="P20" s="46">
        <v>119.4</v>
      </c>
      <c r="Q20" s="275" t="s">
        <v>24</v>
      </c>
      <c r="R20" s="278">
        <v>9390.9</v>
      </c>
      <c r="S20" s="264">
        <v>112</v>
      </c>
      <c r="T20" s="89" t="s">
        <v>74</v>
      </c>
      <c r="U20" s="93">
        <v>0.7644</v>
      </c>
      <c r="V20" s="46" t="s">
        <v>7</v>
      </c>
      <c r="W20" s="89" t="s">
        <v>30</v>
      </c>
      <c r="X20" s="99">
        <v>1370.899</v>
      </c>
      <c r="Y20" s="55">
        <v>974.412</v>
      </c>
      <c r="Z20" s="56">
        <f t="shared" si="0"/>
        <v>396.48699999999985</v>
      </c>
      <c r="AA20" s="57">
        <f t="shared" si="1"/>
        <v>140.68987245641472</v>
      </c>
      <c r="AB20" s="89" t="s">
        <v>14</v>
      </c>
      <c r="AC20" s="99">
        <v>1748.6</v>
      </c>
      <c r="AD20" s="57">
        <v>142.8</v>
      </c>
      <c r="AE20" s="89" t="s">
        <v>41</v>
      </c>
      <c r="AF20" s="107">
        <v>52.9</v>
      </c>
      <c r="AG20" s="59">
        <v>53.1</v>
      </c>
      <c r="AH20" s="60">
        <v>0.47100000000000003</v>
      </c>
      <c r="AI20" s="61">
        <v>0.41200000000000003</v>
      </c>
      <c r="AJ20" s="42" t="s">
        <v>74</v>
      </c>
      <c r="AK20" s="138">
        <v>32906</v>
      </c>
      <c r="AL20" s="142">
        <v>107.6</v>
      </c>
      <c r="AM20" s="60">
        <v>0.7893209239847442</v>
      </c>
      <c r="AN20" s="61">
        <v>0.7667730819904733</v>
      </c>
      <c r="AO20" s="42" t="s">
        <v>6</v>
      </c>
      <c r="AP20" s="43">
        <v>31.4</v>
      </c>
      <c r="AQ20" s="44">
        <v>102.8</v>
      </c>
      <c r="AR20" s="42" t="s">
        <v>14</v>
      </c>
      <c r="AS20" s="138">
        <v>930</v>
      </c>
      <c r="AT20" s="142" t="s">
        <v>87</v>
      </c>
      <c r="AU20" s="160">
        <v>0.018000000000000002</v>
      </c>
      <c r="AV20" s="148">
        <v>0.008</v>
      </c>
    </row>
    <row r="21" spans="1:48" s="7" customFormat="1" ht="13.5" customHeight="1">
      <c r="A21" s="8">
        <v>18</v>
      </c>
      <c r="B21" s="89" t="s">
        <v>43</v>
      </c>
      <c r="C21" s="86">
        <v>52504.1314</v>
      </c>
      <c r="D21" s="44">
        <v>114</v>
      </c>
      <c r="E21" s="89" t="s">
        <v>21</v>
      </c>
      <c r="F21" s="86">
        <v>2264.6</v>
      </c>
      <c r="G21" s="44">
        <v>125.2</v>
      </c>
      <c r="H21" s="89" t="s">
        <v>18</v>
      </c>
      <c r="I21" s="86">
        <v>86.4</v>
      </c>
      <c r="J21" s="44">
        <v>137.6</v>
      </c>
      <c r="K21" s="89" t="s">
        <v>5</v>
      </c>
      <c r="L21" s="96">
        <v>526509</v>
      </c>
      <c r="M21" s="44">
        <v>103.2</v>
      </c>
      <c r="N21" s="89" t="s">
        <v>38</v>
      </c>
      <c r="O21" s="93">
        <v>306.6</v>
      </c>
      <c r="P21" s="46">
        <v>110</v>
      </c>
      <c r="Q21" s="89" t="s">
        <v>44</v>
      </c>
      <c r="R21" s="144">
        <v>718</v>
      </c>
      <c r="S21" s="83">
        <v>111.1</v>
      </c>
      <c r="T21" s="89" t="s">
        <v>38</v>
      </c>
      <c r="U21" s="93">
        <v>1.39</v>
      </c>
      <c r="V21" s="46" t="s">
        <v>7</v>
      </c>
      <c r="W21" s="89" t="s">
        <v>18</v>
      </c>
      <c r="X21" s="99">
        <v>4143.441</v>
      </c>
      <c r="Y21" s="55">
        <v>2990.411</v>
      </c>
      <c r="Z21" s="56">
        <f t="shared" si="0"/>
        <v>1153.0299999999997</v>
      </c>
      <c r="AA21" s="57">
        <f t="shared" si="1"/>
        <v>138.55757619939197</v>
      </c>
      <c r="AB21" s="89" t="s">
        <v>18</v>
      </c>
      <c r="AC21" s="99">
        <v>4374.4</v>
      </c>
      <c r="AD21" s="57">
        <v>141.3</v>
      </c>
      <c r="AE21" s="89" t="s">
        <v>45</v>
      </c>
      <c r="AF21" s="103">
        <v>2.8</v>
      </c>
      <c r="AG21" s="59">
        <v>57.3</v>
      </c>
      <c r="AH21" s="60">
        <v>0.16699999999999998</v>
      </c>
      <c r="AI21" s="61">
        <v>0.16699999999999998</v>
      </c>
      <c r="AJ21" s="42" t="s">
        <v>28</v>
      </c>
      <c r="AK21" s="138">
        <v>32351</v>
      </c>
      <c r="AL21" s="142">
        <v>106.9</v>
      </c>
      <c r="AM21" s="60">
        <v>0.7760080596800115</v>
      </c>
      <c r="AN21" s="61">
        <v>0.7727272727272727</v>
      </c>
      <c r="AO21" s="163" t="s">
        <v>4</v>
      </c>
      <c r="AP21" s="165">
        <v>1020.6</v>
      </c>
      <c r="AQ21" s="110">
        <v>102.5</v>
      </c>
      <c r="AR21" s="42" t="s">
        <v>16</v>
      </c>
      <c r="AS21" s="138">
        <v>1385</v>
      </c>
      <c r="AT21" s="142" t="s">
        <v>87</v>
      </c>
      <c r="AU21" s="160">
        <v>0.02</v>
      </c>
      <c r="AV21" s="148">
        <v>0.009000000000000001</v>
      </c>
    </row>
    <row r="22" spans="1:48" s="7" customFormat="1" ht="13.5" customHeight="1">
      <c r="A22" s="8">
        <v>19</v>
      </c>
      <c r="B22" s="89" t="s">
        <v>39</v>
      </c>
      <c r="C22" s="86">
        <v>7638.660599999999</v>
      </c>
      <c r="D22" s="44">
        <v>111.4</v>
      </c>
      <c r="E22" s="89" t="s">
        <v>27</v>
      </c>
      <c r="F22" s="86">
        <v>4916.1</v>
      </c>
      <c r="G22" s="44">
        <v>124.6</v>
      </c>
      <c r="H22" s="89" t="s">
        <v>25</v>
      </c>
      <c r="I22" s="86">
        <v>0.7</v>
      </c>
      <c r="J22" s="44">
        <v>129.2</v>
      </c>
      <c r="K22" s="89" t="s">
        <v>44</v>
      </c>
      <c r="L22" s="96">
        <v>15036</v>
      </c>
      <c r="M22" s="44">
        <v>102.8</v>
      </c>
      <c r="N22" s="89" t="s">
        <v>25</v>
      </c>
      <c r="O22" s="93">
        <v>248.6</v>
      </c>
      <c r="P22" s="46">
        <v>109</v>
      </c>
      <c r="Q22" s="89" t="s">
        <v>22</v>
      </c>
      <c r="R22" s="93">
        <v>3993.7</v>
      </c>
      <c r="S22" s="46">
        <v>111</v>
      </c>
      <c r="T22" s="89" t="s">
        <v>40</v>
      </c>
      <c r="U22" s="93">
        <v>0.2107</v>
      </c>
      <c r="V22" s="46" t="s">
        <v>7</v>
      </c>
      <c r="W22" s="89" t="s">
        <v>19</v>
      </c>
      <c r="X22" s="99">
        <v>4076.766</v>
      </c>
      <c r="Y22" s="55">
        <v>3056.257</v>
      </c>
      <c r="Z22" s="56">
        <f t="shared" si="0"/>
        <v>1020.509</v>
      </c>
      <c r="AA22" s="57">
        <f t="shared" si="1"/>
        <v>133.39081104763113</v>
      </c>
      <c r="AB22" s="89" t="s">
        <v>30</v>
      </c>
      <c r="AC22" s="99">
        <v>1370.9</v>
      </c>
      <c r="AD22" s="57">
        <v>140.7</v>
      </c>
      <c r="AE22" s="89" t="s">
        <v>10</v>
      </c>
      <c r="AF22" s="99">
        <v>17279.2</v>
      </c>
      <c r="AG22" s="59">
        <v>68.1</v>
      </c>
      <c r="AH22" s="60">
        <v>0.27699999999999997</v>
      </c>
      <c r="AI22" s="61">
        <v>0.243</v>
      </c>
      <c r="AJ22" s="42" t="s">
        <v>72</v>
      </c>
      <c r="AK22" s="138">
        <v>28892</v>
      </c>
      <c r="AL22" s="142">
        <v>106.8</v>
      </c>
      <c r="AM22" s="140">
        <v>0.6930365324186236</v>
      </c>
      <c r="AN22" s="81">
        <v>0.6866068713894801</v>
      </c>
      <c r="AO22" s="42" t="s">
        <v>12</v>
      </c>
      <c r="AP22" s="43">
        <v>99.6</v>
      </c>
      <c r="AQ22" s="44">
        <v>102.4</v>
      </c>
      <c r="AR22" s="42" t="s">
        <v>32</v>
      </c>
      <c r="AS22" s="138">
        <v>314</v>
      </c>
      <c r="AT22" s="142" t="s">
        <v>87</v>
      </c>
      <c r="AU22" s="160">
        <v>0.017</v>
      </c>
      <c r="AV22" s="149">
        <v>0.008</v>
      </c>
    </row>
    <row r="23" spans="1:48" s="7" customFormat="1" ht="13.5" customHeight="1">
      <c r="A23" s="8">
        <v>20</v>
      </c>
      <c r="B23" s="89" t="s">
        <v>40</v>
      </c>
      <c r="C23" s="86">
        <v>6278.7937999999995</v>
      </c>
      <c r="D23" s="44">
        <v>111.3</v>
      </c>
      <c r="E23" s="89" t="s">
        <v>39</v>
      </c>
      <c r="F23" s="86">
        <v>8507.6</v>
      </c>
      <c r="G23" s="44">
        <v>123</v>
      </c>
      <c r="H23" s="89" t="s">
        <v>71</v>
      </c>
      <c r="I23" s="86">
        <v>3580.4</v>
      </c>
      <c r="J23" s="44">
        <v>128.2</v>
      </c>
      <c r="K23" s="89" t="s">
        <v>27</v>
      </c>
      <c r="L23" s="96">
        <v>14287</v>
      </c>
      <c r="M23" s="44">
        <v>102.7</v>
      </c>
      <c r="N23" s="113" t="s">
        <v>4</v>
      </c>
      <c r="O23" s="114">
        <v>555036.7</v>
      </c>
      <c r="P23" s="111">
        <v>106.8</v>
      </c>
      <c r="Q23" s="89" t="s">
        <v>18</v>
      </c>
      <c r="R23" s="93">
        <v>5526.9</v>
      </c>
      <c r="S23" s="46">
        <v>110</v>
      </c>
      <c r="T23" s="89" t="s">
        <v>6</v>
      </c>
      <c r="U23" s="93" t="s">
        <v>7</v>
      </c>
      <c r="V23" s="46" t="s">
        <v>7</v>
      </c>
      <c r="W23" s="89" t="s">
        <v>72</v>
      </c>
      <c r="X23" s="99">
        <v>726.9</v>
      </c>
      <c r="Y23" s="55">
        <v>546.22</v>
      </c>
      <c r="Z23" s="56">
        <f t="shared" si="0"/>
        <v>180.67999999999995</v>
      </c>
      <c r="AA23" s="57">
        <f t="shared" si="1"/>
        <v>133.07824686023946</v>
      </c>
      <c r="AB23" s="89" t="s">
        <v>40</v>
      </c>
      <c r="AC23" s="99">
        <v>971.5</v>
      </c>
      <c r="AD23" s="57">
        <v>139.7</v>
      </c>
      <c r="AE23" s="89" t="s">
        <v>33</v>
      </c>
      <c r="AF23" s="99">
        <v>25.7</v>
      </c>
      <c r="AG23" s="59">
        <v>82</v>
      </c>
      <c r="AH23" s="60">
        <v>0.24</v>
      </c>
      <c r="AI23" s="61">
        <v>0.214</v>
      </c>
      <c r="AJ23" s="42" t="s">
        <v>19</v>
      </c>
      <c r="AK23" s="138">
        <v>36658</v>
      </c>
      <c r="AL23" s="142">
        <v>106.6</v>
      </c>
      <c r="AM23" s="60">
        <v>0.8793206841133152</v>
      </c>
      <c r="AN23" s="61">
        <v>0.8626735583257322</v>
      </c>
      <c r="AO23" s="42" t="s">
        <v>13</v>
      </c>
      <c r="AP23" s="43">
        <v>28.4</v>
      </c>
      <c r="AQ23" s="44">
        <v>102.1</v>
      </c>
      <c r="AR23" s="42" t="s">
        <v>44</v>
      </c>
      <c r="AS23" s="138">
        <v>292</v>
      </c>
      <c r="AT23" s="142" t="s">
        <v>87</v>
      </c>
      <c r="AU23" s="160">
        <v>0.013999999999999999</v>
      </c>
      <c r="AV23" s="148">
        <v>0.006999999999999999</v>
      </c>
    </row>
    <row r="24" spans="1:48" s="7" customFormat="1" ht="13.5" customHeight="1">
      <c r="A24" s="8">
        <v>21</v>
      </c>
      <c r="B24" s="89" t="s">
        <v>16</v>
      </c>
      <c r="C24" s="86">
        <v>3403.1105</v>
      </c>
      <c r="D24" s="44">
        <v>110.1</v>
      </c>
      <c r="E24" s="89" t="s">
        <v>74</v>
      </c>
      <c r="F24" s="86">
        <v>8868.6</v>
      </c>
      <c r="G24" s="44">
        <v>122.1</v>
      </c>
      <c r="H24" s="89" t="s">
        <v>14</v>
      </c>
      <c r="I24" s="86">
        <v>4263.9</v>
      </c>
      <c r="J24" s="44">
        <v>125.7</v>
      </c>
      <c r="K24" s="89" t="s">
        <v>6</v>
      </c>
      <c r="L24" s="96">
        <v>70174</v>
      </c>
      <c r="M24" s="44">
        <v>102.3</v>
      </c>
      <c r="N24" s="89" t="s">
        <v>11</v>
      </c>
      <c r="O24" s="93">
        <v>264651.2</v>
      </c>
      <c r="P24" s="46">
        <v>105.4</v>
      </c>
      <c r="Q24" s="89" t="s">
        <v>5</v>
      </c>
      <c r="R24" s="93">
        <v>26593</v>
      </c>
      <c r="S24" s="46">
        <v>109.5</v>
      </c>
      <c r="T24" s="89" t="s">
        <v>21</v>
      </c>
      <c r="U24" s="93" t="s">
        <v>7</v>
      </c>
      <c r="V24" s="46" t="s">
        <v>7</v>
      </c>
      <c r="W24" s="89" t="s">
        <v>39</v>
      </c>
      <c r="X24" s="99">
        <v>2597.703</v>
      </c>
      <c r="Y24" s="55">
        <v>1966.804</v>
      </c>
      <c r="Z24" s="56">
        <f t="shared" si="0"/>
        <v>630.8989999999999</v>
      </c>
      <c r="AA24" s="57">
        <f t="shared" si="1"/>
        <v>132.0773701904206</v>
      </c>
      <c r="AB24" s="89" t="s">
        <v>19</v>
      </c>
      <c r="AC24" s="99">
        <v>4201</v>
      </c>
      <c r="AD24" s="57">
        <v>135.9</v>
      </c>
      <c r="AE24" s="89" t="s">
        <v>39</v>
      </c>
      <c r="AF24" s="99">
        <v>32.4</v>
      </c>
      <c r="AG24" s="59">
        <v>83.2</v>
      </c>
      <c r="AH24" s="60">
        <v>0.20800000000000002</v>
      </c>
      <c r="AI24" s="61">
        <v>0.174</v>
      </c>
      <c r="AJ24" s="42" t="s">
        <v>6</v>
      </c>
      <c r="AK24" s="138">
        <v>32417</v>
      </c>
      <c r="AL24" s="142">
        <v>106.5</v>
      </c>
      <c r="AM24" s="60">
        <v>0.7775912111108446</v>
      </c>
      <c r="AN24" s="61">
        <v>0.7645434275869059</v>
      </c>
      <c r="AO24" s="42" t="s">
        <v>31</v>
      </c>
      <c r="AP24" s="43">
        <v>13.7</v>
      </c>
      <c r="AQ24" s="44">
        <v>101.9</v>
      </c>
      <c r="AR24" s="42" t="s">
        <v>74</v>
      </c>
      <c r="AS24" s="138">
        <v>863</v>
      </c>
      <c r="AT24" s="142" t="s">
        <v>83</v>
      </c>
      <c r="AU24" s="160">
        <v>0.016</v>
      </c>
      <c r="AV24" s="148">
        <v>0.006999999999999999</v>
      </c>
    </row>
    <row r="25" spans="1:48" s="7" customFormat="1" ht="13.5" customHeight="1">
      <c r="A25" s="8">
        <v>22</v>
      </c>
      <c r="B25" s="89" t="s">
        <v>71</v>
      </c>
      <c r="C25" s="86">
        <v>5528.0169000000005</v>
      </c>
      <c r="D25" s="44">
        <v>109.8</v>
      </c>
      <c r="E25" s="89" t="s">
        <v>16</v>
      </c>
      <c r="F25" s="86">
        <v>5763.5</v>
      </c>
      <c r="G25" s="44">
        <v>117</v>
      </c>
      <c r="H25" s="89" t="s">
        <v>9</v>
      </c>
      <c r="I25" s="86">
        <v>117.2</v>
      </c>
      <c r="J25" s="44">
        <v>120.2</v>
      </c>
      <c r="K25" s="89" t="s">
        <v>20</v>
      </c>
      <c r="L25" s="96">
        <v>70811</v>
      </c>
      <c r="M25" s="44">
        <v>101</v>
      </c>
      <c r="N25" s="89" t="s">
        <v>10</v>
      </c>
      <c r="O25" s="93">
        <v>44799.1</v>
      </c>
      <c r="P25" s="46">
        <v>103.9</v>
      </c>
      <c r="Q25" s="89" t="s">
        <v>19</v>
      </c>
      <c r="R25" s="93">
        <v>8231.4</v>
      </c>
      <c r="S25" s="46">
        <v>109.4</v>
      </c>
      <c r="T25" s="89" t="s">
        <v>27</v>
      </c>
      <c r="U25" s="93" t="s">
        <v>7</v>
      </c>
      <c r="V25" s="46" t="s">
        <v>7</v>
      </c>
      <c r="W25" s="89" t="s">
        <v>10</v>
      </c>
      <c r="X25" s="99">
        <v>155710.137</v>
      </c>
      <c r="Y25" s="55">
        <v>118402.768</v>
      </c>
      <c r="Z25" s="56">
        <f t="shared" si="0"/>
        <v>37307.36899999999</v>
      </c>
      <c r="AA25" s="57">
        <f t="shared" si="1"/>
        <v>131.50886556976437</v>
      </c>
      <c r="AB25" s="89" t="s">
        <v>9</v>
      </c>
      <c r="AC25" s="103">
        <v>4118.2</v>
      </c>
      <c r="AD25" s="57">
        <v>131.2</v>
      </c>
      <c r="AE25" s="89" t="s">
        <v>37</v>
      </c>
      <c r="AF25" s="99">
        <v>42.8</v>
      </c>
      <c r="AG25" s="59">
        <v>86.6</v>
      </c>
      <c r="AH25" s="60">
        <v>0.3</v>
      </c>
      <c r="AI25" s="61">
        <v>0.25</v>
      </c>
      <c r="AJ25" s="42" t="s">
        <v>38</v>
      </c>
      <c r="AK25" s="138">
        <v>31323</v>
      </c>
      <c r="AL25" s="142">
        <v>106.5</v>
      </c>
      <c r="AM25" s="60">
        <v>0.7513492767876419</v>
      </c>
      <c r="AN25" s="61">
        <v>0.7482264112698895</v>
      </c>
      <c r="AO25" s="42" t="s">
        <v>37</v>
      </c>
      <c r="AP25" s="43">
        <v>11.9</v>
      </c>
      <c r="AQ25" s="44">
        <v>101.7</v>
      </c>
      <c r="AR25" s="42" t="s">
        <v>72</v>
      </c>
      <c r="AS25" s="138">
        <v>510</v>
      </c>
      <c r="AT25" s="142" t="s">
        <v>85</v>
      </c>
      <c r="AU25" s="160">
        <v>0.024</v>
      </c>
      <c r="AV25" s="149">
        <v>0.01</v>
      </c>
    </row>
    <row r="26" spans="1:48" s="7" customFormat="1" ht="15">
      <c r="A26" s="8">
        <v>23</v>
      </c>
      <c r="B26" s="89" t="s">
        <v>74</v>
      </c>
      <c r="C26" s="86">
        <v>9032.7733</v>
      </c>
      <c r="D26" s="44">
        <v>109.8</v>
      </c>
      <c r="E26" s="89" t="s">
        <v>40</v>
      </c>
      <c r="F26" s="86">
        <v>3714.6</v>
      </c>
      <c r="G26" s="44">
        <v>116.6</v>
      </c>
      <c r="H26" s="89" t="s">
        <v>10</v>
      </c>
      <c r="I26" s="86">
        <v>31938</v>
      </c>
      <c r="J26" s="44">
        <v>113.5</v>
      </c>
      <c r="K26" s="89" t="s">
        <v>10</v>
      </c>
      <c r="L26" s="96">
        <v>1869777</v>
      </c>
      <c r="M26" s="44">
        <v>100.9</v>
      </c>
      <c r="N26" s="89" t="s">
        <v>13</v>
      </c>
      <c r="O26" s="93">
        <v>34473.5</v>
      </c>
      <c r="P26" s="46">
        <v>101.8</v>
      </c>
      <c r="Q26" s="89" t="s">
        <v>30</v>
      </c>
      <c r="R26" s="93">
        <v>1849.2</v>
      </c>
      <c r="S26" s="46">
        <v>109.1</v>
      </c>
      <c r="T26" s="89" t="s">
        <v>23</v>
      </c>
      <c r="U26" s="93" t="s">
        <v>7</v>
      </c>
      <c r="V26" s="46" t="s">
        <v>7</v>
      </c>
      <c r="W26" s="89" t="s">
        <v>45</v>
      </c>
      <c r="X26" s="99">
        <v>1398.633</v>
      </c>
      <c r="Y26" s="55">
        <v>1095.24</v>
      </c>
      <c r="Z26" s="56">
        <f t="shared" si="0"/>
        <v>303.39300000000003</v>
      </c>
      <c r="AA26" s="57">
        <f t="shared" si="1"/>
        <v>127.7010518242577</v>
      </c>
      <c r="AB26" s="89" t="s">
        <v>39</v>
      </c>
      <c r="AC26" s="99">
        <v>2630.1</v>
      </c>
      <c r="AD26" s="57">
        <v>131.1</v>
      </c>
      <c r="AE26" s="89" t="s">
        <v>14</v>
      </c>
      <c r="AF26" s="99">
        <v>302.4</v>
      </c>
      <c r="AG26" s="59">
        <v>94.4</v>
      </c>
      <c r="AH26" s="60">
        <v>0.129</v>
      </c>
      <c r="AI26" s="61">
        <v>0.267</v>
      </c>
      <c r="AJ26" s="42" t="s">
        <v>43</v>
      </c>
      <c r="AK26" s="138">
        <v>39566</v>
      </c>
      <c r="AL26" s="142">
        <v>106.5</v>
      </c>
      <c r="AM26" s="60">
        <v>0.9490752956415361</v>
      </c>
      <c r="AN26" s="61">
        <v>0.9324262693827912</v>
      </c>
      <c r="AO26" s="42" t="s">
        <v>17</v>
      </c>
      <c r="AP26" s="43">
        <v>17</v>
      </c>
      <c r="AQ26" s="44">
        <v>101.6</v>
      </c>
      <c r="AR26" s="42" t="s">
        <v>38</v>
      </c>
      <c r="AS26" s="138">
        <v>583</v>
      </c>
      <c r="AT26" s="142" t="s">
        <v>85</v>
      </c>
      <c r="AU26" s="160">
        <v>0.018000000000000002</v>
      </c>
      <c r="AV26" s="149">
        <v>0.006999999999999999</v>
      </c>
    </row>
    <row r="27" spans="1:48" s="7" customFormat="1" ht="13.5" customHeight="1">
      <c r="A27" s="8">
        <v>24</v>
      </c>
      <c r="B27" s="89" t="s">
        <v>33</v>
      </c>
      <c r="C27" s="86">
        <v>6272.5235</v>
      </c>
      <c r="D27" s="44">
        <v>108.5</v>
      </c>
      <c r="E27" s="89" t="s">
        <v>29</v>
      </c>
      <c r="F27" s="86">
        <v>9132</v>
      </c>
      <c r="G27" s="44">
        <v>115.3</v>
      </c>
      <c r="H27" s="89" t="s">
        <v>21</v>
      </c>
      <c r="I27" s="86">
        <v>151.2</v>
      </c>
      <c r="J27" s="44">
        <v>111.9</v>
      </c>
      <c r="K27" s="89" t="s">
        <v>12</v>
      </c>
      <c r="L27" s="96">
        <v>307599</v>
      </c>
      <c r="M27" s="44">
        <v>100.2</v>
      </c>
      <c r="N27" s="89" t="s">
        <v>16</v>
      </c>
      <c r="O27" s="93">
        <v>3290.1</v>
      </c>
      <c r="P27" s="46">
        <v>101</v>
      </c>
      <c r="Q27" s="89" t="s">
        <v>25</v>
      </c>
      <c r="R27" s="93">
        <v>2118.5</v>
      </c>
      <c r="S27" s="46">
        <v>108.9</v>
      </c>
      <c r="T27" s="89" t="s">
        <v>28</v>
      </c>
      <c r="U27" s="93" t="s">
        <v>7</v>
      </c>
      <c r="V27" s="46" t="s">
        <v>7</v>
      </c>
      <c r="W27" s="89" t="s">
        <v>13</v>
      </c>
      <c r="X27" s="99">
        <v>26352.806</v>
      </c>
      <c r="Y27" s="55">
        <v>21017.885</v>
      </c>
      <c r="Z27" s="56">
        <f t="shared" si="0"/>
        <v>5334.921000000002</v>
      </c>
      <c r="AA27" s="57">
        <f t="shared" si="1"/>
        <v>125.382768056824</v>
      </c>
      <c r="AB27" s="89" t="s">
        <v>72</v>
      </c>
      <c r="AC27" s="99">
        <v>731.3</v>
      </c>
      <c r="AD27" s="57">
        <v>130.1</v>
      </c>
      <c r="AE27" s="89" t="s">
        <v>20</v>
      </c>
      <c r="AF27" s="99">
        <v>22.2</v>
      </c>
      <c r="AG27" s="59">
        <v>101.7</v>
      </c>
      <c r="AH27" s="60">
        <v>0.188</v>
      </c>
      <c r="AI27" s="61">
        <v>0.19399999999999998</v>
      </c>
      <c r="AJ27" s="42" t="s">
        <v>20</v>
      </c>
      <c r="AK27" s="138">
        <v>34688</v>
      </c>
      <c r="AL27" s="142">
        <v>106.5</v>
      </c>
      <c r="AM27" s="60">
        <v>0.8320660126172371</v>
      </c>
      <c r="AN27" s="61">
        <v>0.8196513631296239</v>
      </c>
      <c r="AO27" s="42" t="s">
        <v>38</v>
      </c>
      <c r="AP27" s="43">
        <v>6.5</v>
      </c>
      <c r="AQ27" s="44">
        <v>101.6</v>
      </c>
      <c r="AR27" s="42" t="s">
        <v>22</v>
      </c>
      <c r="AS27" s="138">
        <v>853</v>
      </c>
      <c r="AT27" s="142" t="s">
        <v>91</v>
      </c>
      <c r="AU27" s="160">
        <v>0.017</v>
      </c>
      <c r="AV27" s="148">
        <v>0.006999999999999999</v>
      </c>
    </row>
    <row r="28" spans="1:48" s="7" customFormat="1" ht="13.5" customHeight="1">
      <c r="A28" s="8">
        <v>25</v>
      </c>
      <c r="B28" s="89" t="s">
        <v>31</v>
      </c>
      <c r="C28" s="86">
        <v>23570.0046</v>
      </c>
      <c r="D28" s="44">
        <v>107.5</v>
      </c>
      <c r="E28" s="89" t="s">
        <v>33</v>
      </c>
      <c r="F28" s="86">
        <v>4016.5</v>
      </c>
      <c r="G28" s="44">
        <v>115.3</v>
      </c>
      <c r="H28" s="89" t="s">
        <v>12</v>
      </c>
      <c r="I28" s="86">
        <v>4510.4</v>
      </c>
      <c r="J28" s="44">
        <v>108.7</v>
      </c>
      <c r="K28" s="113" t="s">
        <v>4</v>
      </c>
      <c r="L28" s="115">
        <v>4520787</v>
      </c>
      <c r="M28" s="110">
        <v>99.7</v>
      </c>
      <c r="N28" s="89" t="s">
        <v>35</v>
      </c>
      <c r="O28" s="93">
        <v>1019.8</v>
      </c>
      <c r="P28" s="46">
        <v>99.7</v>
      </c>
      <c r="Q28" s="89" t="s">
        <v>45</v>
      </c>
      <c r="R28" s="93">
        <v>1104.6</v>
      </c>
      <c r="S28" s="46">
        <v>108.9</v>
      </c>
      <c r="T28" s="89" t="s">
        <v>29</v>
      </c>
      <c r="U28" s="93" t="s">
        <v>7</v>
      </c>
      <c r="V28" s="46" t="s">
        <v>7</v>
      </c>
      <c r="W28" s="89" t="s">
        <v>28</v>
      </c>
      <c r="X28" s="99">
        <v>1269.357</v>
      </c>
      <c r="Y28" s="55">
        <v>1029.812</v>
      </c>
      <c r="Z28" s="56">
        <f t="shared" si="0"/>
        <v>239.54500000000007</v>
      </c>
      <c r="AA28" s="57">
        <f t="shared" si="1"/>
        <v>123.26104182122563</v>
      </c>
      <c r="AB28" s="89" t="s">
        <v>45</v>
      </c>
      <c r="AC28" s="99">
        <v>1401.4</v>
      </c>
      <c r="AD28" s="57">
        <v>127.4</v>
      </c>
      <c r="AE28" s="89" t="s">
        <v>36</v>
      </c>
      <c r="AF28" s="99">
        <v>255.1</v>
      </c>
      <c r="AG28" s="59">
        <v>102</v>
      </c>
      <c r="AH28" s="60">
        <v>0.35</v>
      </c>
      <c r="AI28" s="61">
        <v>0.35</v>
      </c>
      <c r="AJ28" s="42" t="s">
        <v>11</v>
      </c>
      <c r="AK28" s="138">
        <v>50625</v>
      </c>
      <c r="AL28" s="142">
        <v>106.4</v>
      </c>
      <c r="AM28" s="60">
        <v>1.2143491088776417</v>
      </c>
      <c r="AN28" s="61">
        <v>1.204697476436607</v>
      </c>
      <c r="AO28" s="42" t="s">
        <v>43</v>
      </c>
      <c r="AP28" s="43">
        <v>19.6</v>
      </c>
      <c r="AQ28" s="44">
        <v>101.3</v>
      </c>
      <c r="AR28" s="42" t="s">
        <v>15</v>
      </c>
      <c r="AS28" s="138">
        <v>1204</v>
      </c>
      <c r="AT28" s="142" t="s">
        <v>91</v>
      </c>
      <c r="AU28" s="160">
        <v>0.016</v>
      </c>
      <c r="AV28" s="148">
        <v>0.006</v>
      </c>
    </row>
    <row r="29" spans="1:48" s="7" customFormat="1" ht="13.5" customHeight="1">
      <c r="A29" s="8">
        <v>26</v>
      </c>
      <c r="B29" s="89" t="s">
        <v>28</v>
      </c>
      <c r="C29" s="86">
        <v>2845.802</v>
      </c>
      <c r="D29" s="44">
        <v>104.4</v>
      </c>
      <c r="E29" s="89" t="s">
        <v>36</v>
      </c>
      <c r="F29" s="86">
        <v>4764</v>
      </c>
      <c r="G29" s="44">
        <v>114.7</v>
      </c>
      <c r="H29" s="89" t="s">
        <v>37</v>
      </c>
      <c r="I29" s="86">
        <v>75.2</v>
      </c>
      <c r="J29" s="44">
        <v>105.9</v>
      </c>
      <c r="K29" s="89" t="s">
        <v>26</v>
      </c>
      <c r="L29" s="96">
        <v>84717</v>
      </c>
      <c r="M29" s="44">
        <v>99.6</v>
      </c>
      <c r="N29" s="89" t="s">
        <v>12</v>
      </c>
      <c r="O29" s="93">
        <v>12600.6</v>
      </c>
      <c r="P29" s="46">
        <v>97.6</v>
      </c>
      <c r="Q29" s="89" t="s">
        <v>73</v>
      </c>
      <c r="R29" s="93">
        <v>2675.2</v>
      </c>
      <c r="S29" s="46">
        <v>108.5</v>
      </c>
      <c r="T29" s="89" t="s">
        <v>14</v>
      </c>
      <c r="U29" s="93" t="s">
        <v>7</v>
      </c>
      <c r="V29" s="46" t="s">
        <v>7</v>
      </c>
      <c r="W29" s="89" t="s">
        <v>32</v>
      </c>
      <c r="X29" s="99">
        <v>337.213</v>
      </c>
      <c r="Y29" s="55">
        <v>280.224</v>
      </c>
      <c r="Z29" s="56">
        <f t="shared" si="0"/>
        <v>56.98900000000003</v>
      </c>
      <c r="AA29" s="57">
        <f t="shared" si="1"/>
        <v>120.33694472993035</v>
      </c>
      <c r="AB29" s="89" t="s">
        <v>13</v>
      </c>
      <c r="AC29" s="99">
        <v>26825.1</v>
      </c>
      <c r="AD29" s="57">
        <v>126.2</v>
      </c>
      <c r="AE29" s="89" t="s">
        <v>16</v>
      </c>
      <c r="AF29" s="99">
        <v>296</v>
      </c>
      <c r="AG29" s="59">
        <v>113.9</v>
      </c>
      <c r="AH29" s="60">
        <v>0.318</v>
      </c>
      <c r="AI29" s="61">
        <v>0.23800000000000002</v>
      </c>
      <c r="AJ29" s="42" t="s">
        <v>29</v>
      </c>
      <c r="AK29" s="138">
        <v>39880</v>
      </c>
      <c r="AL29" s="142">
        <v>106.3</v>
      </c>
      <c r="AM29" s="60">
        <v>0.956607258509439</v>
      </c>
      <c r="AN29" s="61">
        <v>0.951961082395865</v>
      </c>
      <c r="AO29" s="42" t="s">
        <v>34</v>
      </c>
      <c r="AP29" s="43">
        <v>10.8</v>
      </c>
      <c r="AQ29" s="44">
        <v>101.2</v>
      </c>
      <c r="AR29" s="259" t="s">
        <v>24</v>
      </c>
      <c r="AS29" s="262">
        <v>621</v>
      </c>
      <c r="AT29" s="272" t="s">
        <v>91</v>
      </c>
      <c r="AU29" s="273">
        <v>0.009000000000000001</v>
      </c>
      <c r="AV29" s="274">
        <v>0.004</v>
      </c>
    </row>
    <row r="30" spans="1:48" s="7" customFormat="1" ht="13.5" customHeight="1">
      <c r="A30" s="8">
        <v>27</v>
      </c>
      <c r="B30" s="89" t="s">
        <v>45</v>
      </c>
      <c r="C30" s="86">
        <v>314.3618</v>
      </c>
      <c r="D30" s="44">
        <v>103.6</v>
      </c>
      <c r="E30" s="113" t="s">
        <v>4</v>
      </c>
      <c r="F30" s="112">
        <v>177737.2</v>
      </c>
      <c r="G30" s="110">
        <v>110.4</v>
      </c>
      <c r="H30" s="89" t="s">
        <v>44</v>
      </c>
      <c r="I30" s="86">
        <v>7.5</v>
      </c>
      <c r="J30" s="44">
        <v>103.2</v>
      </c>
      <c r="K30" s="89" t="s">
        <v>71</v>
      </c>
      <c r="L30" s="96">
        <v>46388</v>
      </c>
      <c r="M30" s="44">
        <v>96.6</v>
      </c>
      <c r="N30" s="89" t="s">
        <v>14</v>
      </c>
      <c r="O30" s="93">
        <v>302</v>
      </c>
      <c r="P30" s="46">
        <v>91</v>
      </c>
      <c r="Q30" s="113" t="s">
        <v>4</v>
      </c>
      <c r="R30" s="114">
        <v>678694.1</v>
      </c>
      <c r="S30" s="111">
        <v>108.1</v>
      </c>
      <c r="T30" s="89" t="s">
        <v>15</v>
      </c>
      <c r="U30" s="93" t="s">
        <v>7</v>
      </c>
      <c r="V30" s="46" t="s">
        <v>7</v>
      </c>
      <c r="W30" s="89" t="s">
        <v>44</v>
      </c>
      <c r="X30" s="99">
        <v>1774.726</v>
      </c>
      <c r="Y30" s="55">
        <v>1484.975</v>
      </c>
      <c r="Z30" s="56">
        <f t="shared" si="0"/>
        <v>289.7510000000002</v>
      </c>
      <c r="AA30" s="57">
        <f t="shared" si="1"/>
        <v>119.51218033973639</v>
      </c>
      <c r="AB30" s="89" t="s">
        <v>28</v>
      </c>
      <c r="AC30" s="99">
        <v>1271.1</v>
      </c>
      <c r="AD30" s="57">
        <v>123.3</v>
      </c>
      <c r="AE30" s="89" t="s">
        <v>35</v>
      </c>
      <c r="AF30" s="99">
        <v>305.6</v>
      </c>
      <c r="AG30" s="59">
        <v>133.4</v>
      </c>
      <c r="AH30" s="60">
        <v>0.26899999999999996</v>
      </c>
      <c r="AI30" s="61">
        <v>0.185</v>
      </c>
      <c r="AJ30" s="42" t="s">
        <v>31</v>
      </c>
      <c r="AK30" s="138">
        <v>34431</v>
      </c>
      <c r="AL30" s="142">
        <v>106.3</v>
      </c>
      <c r="AM30" s="60">
        <v>0.8259013168941447</v>
      </c>
      <c r="AN30" s="61">
        <v>0.8172696868349042</v>
      </c>
      <c r="AO30" s="42" t="s">
        <v>8</v>
      </c>
      <c r="AP30" s="43">
        <v>17.6</v>
      </c>
      <c r="AQ30" s="44">
        <v>100.9</v>
      </c>
      <c r="AR30" s="42" t="s">
        <v>21</v>
      </c>
      <c r="AS30" s="138">
        <v>846</v>
      </c>
      <c r="AT30" s="142" t="s">
        <v>86</v>
      </c>
      <c r="AU30" s="160">
        <v>0.018000000000000002</v>
      </c>
      <c r="AV30" s="148">
        <v>0.006999999999999999</v>
      </c>
    </row>
    <row r="31" spans="1:48" s="7" customFormat="1" ht="13.5" customHeight="1">
      <c r="A31" s="8">
        <v>28</v>
      </c>
      <c r="B31" s="89" t="s">
        <v>22</v>
      </c>
      <c r="C31" s="86">
        <v>1954.2531999999999</v>
      </c>
      <c r="D31" s="44">
        <v>102.8</v>
      </c>
      <c r="E31" s="89" t="s">
        <v>32</v>
      </c>
      <c r="F31" s="86">
        <v>1042.1</v>
      </c>
      <c r="G31" s="44">
        <v>109.5</v>
      </c>
      <c r="H31" s="113" t="s">
        <v>4</v>
      </c>
      <c r="I31" s="112">
        <v>97121.4</v>
      </c>
      <c r="J31" s="110">
        <v>97.2</v>
      </c>
      <c r="K31" s="89" t="s">
        <v>41</v>
      </c>
      <c r="L31" s="96">
        <v>17697</v>
      </c>
      <c r="M31" s="44">
        <v>94.1</v>
      </c>
      <c r="N31" s="275" t="s">
        <v>24</v>
      </c>
      <c r="O31" s="278">
        <v>408</v>
      </c>
      <c r="P31" s="264">
        <v>87.1</v>
      </c>
      <c r="Q31" s="89" t="s">
        <v>23</v>
      </c>
      <c r="R31" s="93">
        <v>6477.4</v>
      </c>
      <c r="S31" s="46">
        <v>108</v>
      </c>
      <c r="T31" s="89" t="s">
        <v>17</v>
      </c>
      <c r="U31" s="93" t="s">
        <v>7</v>
      </c>
      <c r="V31" s="46" t="s">
        <v>7</v>
      </c>
      <c r="W31" s="89" t="s">
        <v>33</v>
      </c>
      <c r="X31" s="99">
        <v>814.809</v>
      </c>
      <c r="Y31" s="55">
        <v>700.741</v>
      </c>
      <c r="Z31" s="56">
        <f t="shared" si="0"/>
        <v>114.06799999999998</v>
      </c>
      <c r="AA31" s="57">
        <f t="shared" si="1"/>
        <v>116.27819693724216</v>
      </c>
      <c r="AB31" s="89" t="s">
        <v>10</v>
      </c>
      <c r="AC31" s="99">
        <v>172989.3</v>
      </c>
      <c r="AD31" s="57">
        <v>120.3</v>
      </c>
      <c r="AE31" s="89" t="s">
        <v>28</v>
      </c>
      <c r="AF31" s="106">
        <v>1.7</v>
      </c>
      <c r="AG31" s="59">
        <v>147.5</v>
      </c>
      <c r="AH31" s="60">
        <v>0.063</v>
      </c>
      <c r="AI31" s="61">
        <v>0</v>
      </c>
      <c r="AJ31" s="42" t="s">
        <v>14</v>
      </c>
      <c r="AK31" s="138">
        <v>32021</v>
      </c>
      <c r="AL31" s="142">
        <v>106.2</v>
      </c>
      <c r="AM31" s="60">
        <v>0.7680923025258461</v>
      </c>
      <c r="AN31" s="61">
        <v>0.765075504205939</v>
      </c>
      <c r="AO31" s="42" t="s">
        <v>18</v>
      </c>
      <c r="AP31" s="43">
        <v>16.3</v>
      </c>
      <c r="AQ31" s="44">
        <v>100.7</v>
      </c>
      <c r="AR31" s="42" t="s">
        <v>20</v>
      </c>
      <c r="AS31" s="138">
        <v>880</v>
      </c>
      <c r="AT31" s="142" t="s">
        <v>90</v>
      </c>
      <c r="AU31" s="160">
        <v>0.015</v>
      </c>
      <c r="AV31" s="149">
        <v>0.006</v>
      </c>
    </row>
    <row r="32" spans="1:48" s="7" customFormat="1" ht="13.5" customHeight="1">
      <c r="A32" s="8">
        <v>29</v>
      </c>
      <c r="B32" s="89" t="s">
        <v>25</v>
      </c>
      <c r="C32" s="86">
        <v>5634.705</v>
      </c>
      <c r="D32" s="44">
        <v>102.3</v>
      </c>
      <c r="E32" s="89" t="s">
        <v>37</v>
      </c>
      <c r="F32" s="86">
        <v>8235.4</v>
      </c>
      <c r="G32" s="44">
        <v>109</v>
      </c>
      <c r="H32" s="89" t="s">
        <v>11</v>
      </c>
      <c r="I32" s="86">
        <v>14642.8</v>
      </c>
      <c r="J32" s="44">
        <v>94.9</v>
      </c>
      <c r="K32" s="89" t="s">
        <v>19</v>
      </c>
      <c r="L32" s="96">
        <v>42526</v>
      </c>
      <c r="M32" s="44">
        <v>93.1</v>
      </c>
      <c r="N32" s="89" t="s">
        <v>36</v>
      </c>
      <c r="O32" s="93">
        <v>226.5</v>
      </c>
      <c r="P32" s="46">
        <v>86.9</v>
      </c>
      <c r="Q32" s="89" t="s">
        <v>33</v>
      </c>
      <c r="R32" s="93">
        <v>4645.9</v>
      </c>
      <c r="S32" s="46">
        <v>108</v>
      </c>
      <c r="T32" s="89" t="s">
        <v>30</v>
      </c>
      <c r="U32" s="93" t="s">
        <v>7</v>
      </c>
      <c r="V32" s="46" t="s">
        <v>7</v>
      </c>
      <c r="W32" s="275" t="s">
        <v>24</v>
      </c>
      <c r="X32" s="279">
        <v>416.449</v>
      </c>
      <c r="Y32" s="266">
        <v>370.324</v>
      </c>
      <c r="Z32" s="267">
        <f t="shared" si="0"/>
        <v>46.125</v>
      </c>
      <c r="AA32" s="268">
        <f t="shared" si="1"/>
        <v>112.45530940473746</v>
      </c>
      <c r="AB32" s="89" t="s">
        <v>32</v>
      </c>
      <c r="AC32" s="99">
        <v>337.4</v>
      </c>
      <c r="AD32" s="57">
        <v>120.2</v>
      </c>
      <c r="AE32" s="89" t="s">
        <v>73</v>
      </c>
      <c r="AF32" s="99">
        <v>53.8</v>
      </c>
      <c r="AG32" s="59">
        <v>163.1</v>
      </c>
      <c r="AH32" s="60">
        <v>0.462</v>
      </c>
      <c r="AI32" s="61">
        <v>0.353</v>
      </c>
      <c r="AJ32" s="42" t="s">
        <v>44</v>
      </c>
      <c r="AK32" s="138">
        <v>32841</v>
      </c>
      <c r="AL32" s="142">
        <v>106</v>
      </c>
      <c r="AM32" s="60">
        <v>0.7877617596968025</v>
      </c>
      <c r="AN32" s="61">
        <v>0.7879801358062227</v>
      </c>
      <c r="AO32" s="42" t="s">
        <v>32</v>
      </c>
      <c r="AP32" s="43">
        <v>3.1</v>
      </c>
      <c r="AQ32" s="44">
        <v>100.6</v>
      </c>
      <c r="AR32" s="42" t="s">
        <v>35</v>
      </c>
      <c r="AS32" s="138">
        <v>1298</v>
      </c>
      <c r="AT32" s="142" t="s">
        <v>126</v>
      </c>
      <c r="AU32" s="160">
        <v>0.027000000000000003</v>
      </c>
      <c r="AV32" s="149">
        <v>0.01</v>
      </c>
    </row>
    <row r="33" spans="1:48" s="7" customFormat="1" ht="13.5" customHeight="1">
      <c r="A33" s="8">
        <v>30</v>
      </c>
      <c r="B33" s="113" t="s">
        <v>4</v>
      </c>
      <c r="C33" s="112">
        <v>921526.8393999999</v>
      </c>
      <c r="D33" s="110">
        <v>100.2</v>
      </c>
      <c r="E33" s="89" t="s">
        <v>28</v>
      </c>
      <c r="F33" s="86">
        <v>4826.3</v>
      </c>
      <c r="G33" s="44">
        <v>108.7</v>
      </c>
      <c r="H33" s="89" t="s">
        <v>74</v>
      </c>
      <c r="I33" s="86">
        <v>619.9</v>
      </c>
      <c r="J33" s="44">
        <v>92.9</v>
      </c>
      <c r="K33" s="89" t="s">
        <v>73</v>
      </c>
      <c r="L33" s="96">
        <v>15162</v>
      </c>
      <c r="M33" s="44">
        <v>92.6</v>
      </c>
      <c r="N33" s="89" t="s">
        <v>5</v>
      </c>
      <c r="O33" s="93">
        <v>4417.6</v>
      </c>
      <c r="P33" s="46">
        <v>84.6</v>
      </c>
      <c r="Q33" s="89" t="s">
        <v>11</v>
      </c>
      <c r="R33" s="93">
        <v>48526.3</v>
      </c>
      <c r="S33" s="46">
        <v>107.9</v>
      </c>
      <c r="T33" s="89" t="s">
        <v>18</v>
      </c>
      <c r="U33" s="93" t="s">
        <v>7</v>
      </c>
      <c r="V33" s="46" t="s">
        <v>7</v>
      </c>
      <c r="W33" s="89" t="s">
        <v>36</v>
      </c>
      <c r="X33" s="99">
        <v>2530.567</v>
      </c>
      <c r="Y33" s="55">
        <v>2382.939</v>
      </c>
      <c r="Z33" s="56">
        <f t="shared" si="0"/>
        <v>147.62800000000016</v>
      </c>
      <c r="AA33" s="57">
        <f t="shared" si="1"/>
        <v>106.19520684331407</v>
      </c>
      <c r="AB33" s="89" t="s">
        <v>44</v>
      </c>
      <c r="AC33" s="99">
        <v>1775.4</v>
      </c>
      <c r="AD33" s="57">
        <v>119.5</v>
      </c>
      <c r="AE33" s="89" t="s">
        <v>11</v>
      </c>
      <c r="AF33" s="99">
        <v>1929.4</v>
      </c>
      <c r="AG33" s="59">
        <v>166.2</v>
      </c>
      <c r="AH33" s="60">
        <v>0.2</v>
      </c>
      <c r="AI33" s="61">
        <v>0.21100000000000002</v>
      </c>
      <c r="AJ33" s="42" t="s">
        <v>15</v>
      </c>
      <c r="AK33" s="138">
        <v>34821</v>
      </c>
      <c r="AL33" s="142">
        <v>105.7</v>
      </c>
      <c r="AM33" s="60">
        <v>0.8352563026217947</v>
      </c>
      <c r="AN33" s="61">
        <v>0.8294314381270903</v>
      </c>
      <c r="AO33" s="42" t="s">
        <v>22</v>
      </c>
      <c r="AP33" s="43">
        <v>8.8</v>
      </c>
      <c r="AQ33" s="44">
        <v>100.4</v>
      </c>
      <c r="AR33" s="42" t="s">
        <v>37</v>
      </c>
      <c r="AS33" s="138">
        <v>882</v>
      </c>
      <c r="AT33" s="142" t="s">
        <v>126</v>
      </c>
      <c r="AU33" s="160">
        <v>0.02</v>
      </c>
      <c r="AV33" s="149">
        <v>0.006999999999999999</v>
      </c>
    </row>
    <row r="34" spans="1:48" s="7" customFormat="1" ht="13.5" customHeight="1">
      <c r="A34" s="8">
        <v>31</v>
      </c>
      <c r="B34" s="89" t="s">
        <v>23</v>
      </c>
      <c r="C34" s="86">
        <v>24761.1523</v>
      </c>
      <c r="D34" s="44">
        <v>99.8</v>
      </c>
      <c r="E34" s="89" t="s">
        <v>42</v>
      </c>
      <c r="F34" s="86">
        <v>3287.3</v>
      </c>
      <c r="G34" s="44">
        <v>105.2</v>
      </c>
      <c r="H34" s="89" t="s">
        <v>27</v>
      </c>
      <c r="I34" s="86">
        <v>2.4</v>
      </c>
      <c r="J34" s="44">
        <v>86.2</v>
      </c>
      <c r="K34" s="89" t="s">
        <v>39</v>
      </c>
      <c r="L34" s="96">
        <v>14981</v>
      </c>
      <c r="M34" s="44">
        <v>91.4</v>
      </c>
      <c r="N34" s="89" t="s">
        <v>6</v>
      </c>
      <c r="O34" s="93">
        <v>365</v>
      </c>
      <c r="P34" s="46">
        <v>80.3</v>
      </c>
      <c r="Q34" s="89" t="s">
        <v>41</v>
      </c>
      <c r="R34" s="93">
        <v>1746.7</v>
      </c>
      <c r="S34" s="46">
        <v>107.7</v>
      </c>
      <c r="T34" s="89" t="s">
        <v>31</v>
      </c>
      <c r="U34" s="93" t="s">
        <v>7</v>
      </c>
      <c r="V34" s="46" t="s">
        <v>7</v>
      </c>
      <c r="W34" s="89" t="s">
        <v>15</v>
      </c>
      <c r="X34" s="99">
        <v>1081.225</v>
      </c>
      <c r="Y34" s="55">
        <v>1074.246</v>
      </c>
      <c r="Z34" s="56">
        <f t="shared" si="0"/>
        <v>6.9789999999998145</v>
      </c>
      <c r="AA34" s="57">
        <f t="shared" si="1"/>
        <v>100.64966497431685</v>
      </c>
      <c r="AB34" s="89" t="s">
        <v>15</v>
      </c>
      <c r="AC34" s="99">
        <v>1372.5</v>
      </c>
      <c r="AD34" s="57">
        <v>119.3</v>
      </c>
      <c r="AE34" s="113" t="s">
        <v>4</v>
      </c>
      <c r="AF34" s="119">
        <v>94467.5</v>
      </c>
      <c r="AG34" s="120" t="s">
        <v>96</v>
      </c>
      <c r="AH34" s="121">
        <v>0.294</v>
      </c>
      <c r="AI34" s="122">
        <v>0.248</v>
      </c>
      <c r="AJ34" s="42" t="s">
        <v>13</v>
      </c>
      <c r="AK34" s="138">
        <v>39188</v>
      </c>
      <c r="AL34" s="142">
        <v>105.6</v>
      </c>
      <c r="AM34" s="60">
        <v>0.9400081556285831</v>
      </c>
      <c r="AN34" s="61">
        <v>0.9491993513732644</v>
      </c>
      <c r="AO34" s="42" t="s">
        <v>33</v>
      </c>
      <c r="AP34" s="43">
        <v>11.1</v>
      </c>
      <c r="AQ34" s="44">
        <v>100</v>
      </c>
      <c r="AR34" s="42" t="s">
        <v>19</v>
      </c>
      <c r="AS34" s="138">
        <v>1048</v>
      </c>
      <c r="AT34" s="142" t="s">
        <v>126</v>
      </c>
      <c r="AU34" s="160">
        <v>0.015</v>
      </c>
      <c r="AV34" s="149">
        <v>0.005</v>
      </c>
    </row>
    <row r="35" spans="1:48" s="7" customFormat="1" ht="12.75" customHeight="1">
      <c r="A35" s="8">
        <v>32</v>
      </c>
      <c r="B35" s="89" t="s">
        <v>20</v>
      </c>
      <c r="C35" s="86">
        <v>15571.5149</v>
      </c>
      <c r="D35" s="44">
        <v>99.4</v>
      </c>
      <c r="E35" s="89" t="s">
        <v>72</v>
      </c>
      <c r="F35" s="86">
        <v>905.4</v>
      </c>
      <c r="G35" s="44">
        <v>104.7</v>
      </c>
      <c r="H35" s="89" t="s">
        <v>6</v>
      </c>
      <c r="I35" s="86">
        <v>5951.8</v>
      </c>
      <c r="J35" s="44">
        <v>85.1</v>
      </c>
      <c r="K35" s="89" t="s">
        <v>9</v>
      </c>
      <c r="L35" s="96">
        <v>66640</v>
      </c>
      <c r="M35" s="44">
        <v>90.1</v>
      </c>
      <c r="N35" s="89" t="s">
        <v>17</v>
      </c>
      <c r="O35" s="93">
        <v>2265.2</v>
      </c>
      <c r="P35" s="46">
        <v>80.2</v>
      </c>
      <c r="Q35" s="89" t="s">
        <v>43</v>
      </c>
      <c r="R35" s="93">
        <v>7809.2</v>
      </c>
      <c r="S35" s="46">
        <v>107.5</v>
      </c>
      <c r="T35" s="89" t="s">
        <v>71</v>
      </c>
      <c r="U35" s="93" t="s">
        <v>7</v>
      </c>
      <c r="V35" s="46" t="s">
        <v>7</v>
      </c>
      <c r="W35" s="89" t="s">
        <v>25</v>
      </c>
      <c r="X35" s="99">
        <v>1328.867</v>
      </c>
      <c r="Y35" s="55">
        <v>1329.222</v>
      </c>
      <c r="Z35" s="56">
        <f t="shared" si="0"/>
        <v>-0.3550000000000182</v>
      </c>
      <c r="AA35" s="57">
        <f t="shared" si="1"/>
        <v>99.97329264787975</v>
      </c>
      <c r="AB35" s="89" t="s">
        <v>33</v>
      </c>
      <c r="AC35" s="99">
        <v>840.5</v>
      </c>
      <c r="AD35" s="57">
        <v>114.8</v>
      </c>
      <c r="AE35" s="89" t="s">
        <v>13</v>
      </c>
      <c r="AF35" s="99">
        <v>472.3</v>
      </c>
      <c r="AG35" s="59" t="s">
        <v>96</v>
      </c>
      <c r="AH35" s="60">
        <v>0.489</v>
      </c>
      <c r="AI35" s="61">
        <v>0.214</v>
      </c>
      <c r="AJ35" s="42" t="s">
        <v>34</v>
      </c>
      <c r="AK35" s="138">
        <v>33681</v>
      </c>
      <c r="AL35" s="142">
        <v>105.4</v>
      </c>
      <c r="AM35" s="60">
        <v>0.8079109597255871</v>
      </c>
      <c r="AN35" s="61">
        <v>0.8092125266038309</v>
      </c>
      <c r="AO35" s="42" t="s">
        <v>73</v>
      </c>
      <c r="AP35" s="43">
        <v>6.1</v>
      </c>
      <c r="AQ35" s="44">
        <v>99.9</v>
      </c>
      <c r="AR35" s="42" t="s">
        <v>18</v>
      </c>
      <c r="AS35" s="138">
        <v>611</v>
      </c>
      <c r="AT35" s="142" t="s">
        <v>92</v>
      </c>
      <c r="AU35" s="160">
        <v>0.011000000000000001</v>
      </c>
      <c r="AV35" s="148">
        <v>0.004</v>
      </c>
    </row>
    <row r="36" spans="1:48" s="7" customFormat="1" ht="13.5" customHeight="1">
      <c r="A36" s="8">
        <v>33</v>
      </c>
      <c r="B36" s="89" t="s">
        <v>5</v>
      </c>
      <c r="C36" s="86">
        <v>1844.9723999999999</v>
      </c>
      <c r="D36" s="44">
        <v>98.6</v>
      </c>
      <c r="E36" s="89" t="s">
        <v>15</v>
      </c>
      <c r="F36" s="86">
        <v>7033.7</v>
      </c>
      <c r="G36" s="44">
        <v>104.1</v>
      </c>
      <c r="H36" s="89" t="s">
        <v>13</v>
      </c>
      <c r="I36" s="86">
        <v>700.9</v>
      </c>
      <c r="J36" s="44">
        <v>84.3</v>
      </c>
      <c r="K36" s="89" t="s">
        <v>21</v>
      </c>
      <c r="L36" s="96">
        <v>43679</v>
      </c>
      <c r="M36" s="44">
        <v>88.6</v>
      </c>
      <c r="N36" s="89" t="s">
        <v>40</v>
      </c>
      <c r="O36" s="93">
        <v>7.6</v>
      </c>
      <c r="P36" s="46">
        <v>71.9</v>
      </c>
      <c r="Q36" s="89" t="s">
        <v>10</v>
      </c>
      <c r="R36" s="93">
        <v>244500.4</v>
      </c>
      <c r="S36" s="46">
        <v>107.4</v>
      </c>
      <c r="T36" s="89" t="s">
        <v>32</v>
      </c>
      <c r="U36" s="93" t="s">
        <v>7</v>
      </c>
      <c r="V36" s="46" t="s">
        <v>7</v>
      </c>
      <c r="W36" s="89" t="s">
        <v>20</v>
      </c>
      <c r="X36" s="99">
        <v>1383.244</v>
      </c>
      <c r="Y36" s="55">
        <v>1443.767</v>
      </c>
      <c r="Z36" s="56">
        <f t="shared" si="0"/>
        <v>-60.52300000000014</v>
      </c>
      <c r="AA36" s="57">
        <f t="shared" si="1"/>
        <v>95.80798009651141</v>
      </c>
      <c r="AB36" s="89" t="s">
        <v>29</v>
      </c>
      <c r="AC36" s="99">
        <v>481.4</v>
      </c>
      <c r="AD36" s="57">
        <v>108.5</v>
      </c>
      <c r="AE36" s="89" t="s">
        <v>12</v>
      </c>
      <c r="AF36" s="99">
        <v>13714.9</v>
      </c>
      <c r="AG36" s="59" t="s">
        <v>132</v>
      </c>
      <c r="AH36" s="60">
        <v>0.46799999999999997</v>
      </c>
      <c r="AI36" s="61">
        <v>0.37200000000000005</v>
      </c>
      <c r="AJ36" s="42" t="s">
        <v>37</v>
      </c>
      <c r="AK36" s="138">
        <v>31428</v>
      </c>
      <c r="AL36" s="142">
        <v>105.3</v>
      </c>
      <c r="AM36" s="60">
        <v>0.7538679267912399</v>
      </c>
      <c r="AN36" s="61">
        <v>0.7615536637275768</v>
      </c>
      <c r="AO36" s="42" t="s">
        <v>36</v>
      </c>
      <c r="AP36" s="43">
        <v>9.4</v>
      </c>
      <c r="AQ36" s="44">
        <v>99.7</v>
      </c>
      <c r="AR36" s="42" t="s">
        <v>31</v>
      </c>
      <c r="AS36" s="138">
        <v>601</v>
      </c>
      <c r="AT36" s="142" t="s">
        <v>92</v>
      </c>
      <c r="AU36" s="160">
        <v>0.013999999999999999</v>
      </c>
      <c r="AV36" s="148">
        <v>0.005</v>
      </c>
    </row>
    <row r="37" spans="1:48" s="7" customFormat="1" ht="13.5" customHeight="1">
      <c r="A37" s="8">
        <v>34</v>
      </c>
      <c r="B37" s="89" t="s">
        <v>13</v>
      </c>
      <c r="C37" s="86">
        <v>18792.387</v>
      </c>
      <c r="D37" s="44">
        <v>98.3</v>
      </c>
      <c r="E37" s="89" t="s">
        <v>18</v>
      </c>
      <c r="F37" s="86">
        <v>11380.9</v>
      </c>
      <c r="G37" s="44">
        <v>103.4</v>
      </c>
      <c r="H37" s="89" t="s">
        <v>29</v>
      </c>
      <c r="I37" s="86">
        <v>294.6</v>
      </c>
      <c r="J37" s="44">
        <v>74.6</v>
      </c>
      <c r="K37" s="89" t="s">
        <v>31</v>
      </c>
      <c r="L37" s="96">
        <v>30984</v>
      </c>
      <c r="M37" s="44">
        <v>87.5</v>
      </c>
      <c r="N37" s="89" t="s">
        <v>43</v>
      </c>
      <c r="O37" s="93">
        <v>534.8</v>
      </c>
      <c r="P37" s="46">
        <v>71.5</v>
      </c>
      <c r="Q37" s="89" t="s">
        <v>27</v>
      </c>
      <c r="R37" s="93">
        <v>1363.5</v>
      </c>
      <c r="S37" s="46">
        <v>106.9</v>
      </c>
      <c r="T37" s="275" t="s">
        <v>24</v>
      </c>
      <c r="U37" s="278" t="s">
        <v>7</v>
      </c>
      <c r="V37" s="264" t="s">
        <v>7</v>
      </c>
      <c r="W37" s="89" t="s">
        <v>38</v>
      </c>
      <c r="X37" s="99">
        <v>440.329</v>
      </c>
      <c r="Y37" s="55">
        <v>505.082</v>
      </c>
      <c r="Z37" s="56">
        <f t="shared" si="0"/>
        <v>-64.75299999999999</v>
      </c>
      <c r="AA37" s="57">
        <f t="shared" si="1"/>
        <v>87.17970547356667</v>
      </c>
      <c r="AB37" s="89" t="s">
        <v>36</v>
      </c>
      <c r="AC37" s="99">
        <v>2785.6</v>
      </c>
      <c r="AD37" s="57">
        <v>105.8</v>
      </c>
      <c r="AE37" s="89" t="s">
        <v>18</v>
      </c>
      <c r="AF37" s="107">
        <v>230.9</v>
      </c>
      <c r="AG37" s="59" t="s">
        <v>132</v>
      </c>
      <c r="AH37" s="60">
        <v>0.122</v>
      </c>
      <c r="AI37" s="61">
        <v>0.154</v>
      </c>
      <c r="AJ37" s="163" t="s">
        <v>4</v>
      </c>
      <c r="AK37" s="169">
        <v>41689</v>
      </c>
      <c r="AL37" s="146">
        <v>105.1</v>
      </c>
      <c r="AM37" s="121">
        <v>1</v>
      </c>
      <c r="AN37" s="122">
        <v>1</v>
      </c>
      <c r="AO37" s="42" t="s">
        <v>23</v>
      </c>
      <c r="AP37" s="43">
        <v>14.3</v>
      </c>
      <c r="AQ37" s="44">
        <v>99.4</v>
      </c>
      <c r="AR37" s="42" t="s">
        <v>9</v>
      </c>
      <c r="AS37" s="138">
        <v>799</v>
      </c>
      <c r="AT37" s="142" t="s">
        <v>153</v>
      </c>
      <c r="AU37" s="160">
        <v>0.023</v>
      </c>
      <c r="AV37" s="148">
        <v>0.008</v>
      </c>
    </row>
    <row r="38" spans="1:48" s="7" customFormat="1" ht="13.5" customHeight="1">
      <c r="A38" s="8">
        <v>35</v>
      </c>
      <c r="B38" s="89" t="s">
        <v>12</v>
      </c>
      <c r="C38" s="86">
        <v>20769.951699999998</v>
      </c>
      <c r="D38" s="44">
        <v>95.6</v>
      </c>
      <c r="E38" s="89" t="s">
        <v>41</v>
      </c>
      <c r="F38" s="86">
        <v>3892.3</v>
      </c>
      <c r="G38" s="44">
        <v>102.5</v>
      </c>
      <c r="H38" s="89" t="s">
        <v>20</v>
      </c>
      <c r="I38" s="86">
        <v>1060.5</v>
      </c>
      <c r="J38" s="44">
        <v>66.1</v>
      </c>
      <c r="K38" s="89" t="s">
        <v>33</v>
      </c>
      <c r="L38" s="96">
        <v>30015</v>
      </c>
      <c r="M38" s="44">
        <v>84.5</v>
      </c>
      <c r="N38" s="89" t="s">
        <v>21</v>
      </c>
      <c r="O38" s="93">
        <v>747.3</v>
      </c>
      <c r="P38" s="46">
        <v>68.9</v>
      </c>
      <c r="Q38" s="89" t="s">
        <v>74</v>
      </c>
      <c r="R38" s="93">
        <v>6203.3</v>
      </c>
      <c r="S38" s="46">
        <v>106.2</v>
      </c>
      <c r="T38" s="89" t="s">
        <v>33</v>
      </c>
      <c r="U38" s="93" t="s">
        <v>7</v>
      </c>
      <c r="V38" s="46" t="s">
        <v>7</v>
      </c>
      <c r="W38" s="113" t="s">
        <v>4</v>
      </c>
      <c r="X38" s="116">
        <v>335793.415</v>
      </c>
      <c r="Y38" s="117">
        <v>420023.114</v>
      </c>
      <c r="Z38" s="117">
        <f t="shared" si="0"/>
        <v>-84229.69900000002</v>
      </c>
      <c r="AA38" s="118">
        <f t="shared" si="1"/>
        <v>79.94641337762187</v>
      </c>
      <c r="AB38" s="89" t="s">
        <v>8</v>
      </c>
      <c r="AC38" s="103">
        <v>894.3</v>
      </c>
      <c r="AD38" s="57">
        <v>99.1</v>
      </c>
      <c r="AE38" s="89" t="s">
        <v>8</v>
      </c>
      <c r="AF38" s="99">
        <v>3516.9</v>
      </c>
      <c r="AG38" s="59" t="s">
        <v>105</v>
      </c>
      <c r="AH38" s="60">
        <v>0.54</v>
      </c>
      <c r="AI38" s="61">
        <v>0.261</v>
      </c>
      <c r="AJ38" s="42" t="s">
        <v>10</v>
      </c>
      <c r="AK38" s="138">
        <v>50742</v>
      </c>
      <c r="AL38" s="142">
        <v>105.1</v>
      </c>
      <c r="AM38" s="60">
        <v>1.2171556045959366</v>
      </c>
      <c r="AN38" s="61">
        <v>1.2152883348535521</v>
      </c>
      <c r="AO38" s="42" t="s">
        <v>14</v>
      </c>
      <c r="AP38" s="43">
        <v>13.7</v>
      </c>
      <c r="AQ38" s="44">
        <v>99.4</v>
      </c>
      <c r="AR38" s="42" t="s">
        <v>28</v>
      </c>
      <c r="AS38" s="138">
        <v>399</v>
      </c>
      <c r="AT38" s="142" t="s">
        <v>84</v>
      </c>
      <c r="AU38" s="160">
        <v>0.016</v>
      </c>
      <c r="AV38" s="148">
        <v>0.005</v>
      </c>
    </row>
    <row r="39" spans="1:48" s="7" customFormat="1" ht="13.5" customHeight="1">
      <c r="A39" s="8">
        <v>36</v>
      </c>
      <c r="B39" s="89" t="s">
        <v>9</v>
      </c>
      <c r="C39" s="86">
        <v>2392.8856</v>
      </c>
      <c r="D39" s="44">
        <v>94.4</v>
      </c>
      <c r="E39" s="89" t="s">
        <v>71</v>
      </c>
      <c r="F39" s="86">
        <v>6616.7</v>
      </c>
      <c r="G39" s="44">
        <v>98.7</v>
      </c>
      <c r="H39" s="89" t="s">
        <v>73</v>
      </c>
      <c r="I39" s="86">
        <v>374</v>
      </c>
      <c r="J39" s="44">
        <v>65.3</v>
      </c>
      <c r="K39" s="89" t="s">
        <v>74</v>
      </c>
      <c r="L39" s="96">
        <v>28337</v>
      </c>
      <c r="M39" s="44">
        <v>83.8</v>
      </c>
      <c r="N39" s="89" t="s">
        <v>31</v>
      </c>
      <c r="O39" s="93">
        <v>75.6</v>
      </c>
      <c r="P39" s="46">
        <v>67.7</v>
      </c>
      <c r="Q39" s="89" t="s">
        <v>36</v>
      </c>
      <c r="R39" s="93">
        <v>3405.3</v>
      </c>
      <c r="S39" s="46">
        <v>105.3</v>
      </c>
      <c r="T39" s="89" t="s">
        <v>34</v>
      </c>
      <c r="U39" s="93" t="s">
        <v>7</v>
      </c>
      <c r="V39" s="46" t="s">
        <v>7</v>
      </c>
      <c r="W39" s="89" t="s">
        <v>11</v>
      </c>
      <c r="X39" s="99">
        <v>135859.325</v>
      </c>
      <c r="Y39" s="55">
        <v>198773.307</v>
      </c>
      <c r="Z39" s="56">
        <f t="shared" si="0"/>
        <v>-62913.98199999999</v>
      </c>
      <c r="AA39" s="57">
        <f t="shared" si="1"/>
        <v>68.34887795069989</v>
      </c>
      <c r="AB39" s="89" t="s">
        <v>20</v>
      </c>
      <c r="AC39" s="99">
        <v>1405.5</v>
      </c>
      <c r="AD39" s="57">
        <v>95.9</v>
      </c>
      <c r="AE39" s="89" t="s">
        <v>34</v>
      </c>
      <c r="AF39" s="99">
        <v>250.4</v>
      </c>
      <c r="AG39" s="59" t="s">
        <v>99</v>
      </c>
      <c r="AH39" s="60">
        <v>0.133</v>
      </c>
      <c r="AI39" s="61">
        <v>0.2</v>
      </c>
      <c r="AJ39" s="42" t="s">
        <v>71</v>
      </c>
      <c r="AK39" s="138">
        <v>32526</v>
      </c>
      <c r="AL39" s="142">
        <v>105</v>
      </c>
      <c r="AM39" s="60">
        <v>0.7802058096860083</v>
      </c>
      <c r="AN39" s="61">
        <v>0.7711310428701733</v>
      </c>
      <c r="AO39" s="42" t="s">
        <v>11</v>
      </c>
      <c r="AP39" s="43">
        <v>70.2</v>
      </c>
      <c r="AQ39" s="44">
        <v>99.1</v>
      </c>
      <c r="AR39" s="42" t="s">
        <v>42</v>
      </c>
      <c r="AS39" s="138">
        <v>732</v>
      </c>
      <c r="AT39" s="142" t="s">
        <v>84</v>
      </c>
      <c r="AU39" s="160">
        <v>0.011000000000000001</v>
      </c>
      <c r="AV39" s="149">
        <v>0.004</v>
      </c>
    </row>
    <row r="40" spans="1:48" s="7" customFormat="1" ht="13.5" customHeight="1">
      <c r="A40" s="8">
        <v>37</v>
      </c>
      <c r="B40" s="89" t="s">
        <v>18</v>
      </c>
      <c r="C40" s="86">
        <v>12691.1669</v>
      </c>
      <c r="D40" s="44">
        <v>94.2</v>
      </c>
      <c r="E40" s="89" t="s">
        <v>73</v>
      </c>
      <c r="F40" s="86">
        <v>1018.2</v>
      </c>
      <c r="G40" s="44">
        <v>98.4</v>
      </c>
      <c r="H40" s="89" t="s">
        <v>42</v>
      </c>
      <c r="I40" s="86">
        <v>17288</v>
      </c>
      <c r="J40" s="44">
        <v>63.1</v>
      </c>
      <c r="K40" s="89" t="s">
        <v>37</v>
      </c>
      <c r="L40" s="96">
        <v>26783</v>
      </c>
      <c r="M40" s="44">
        <v>83.4</v>
      </c>
      <c r="N40" s="89" t="s">
        <v>41</v>
      </c>
      <c r="O40" s="93">
        <v>67.7</v>
      </c>
      <c r="P40" s="46">
        <v>65.5</v>
      </c>
      <c r="Q40" s="89" t="s">
        <v>12</v>
      </c>
      <c r="R40" s="93">
        <v>88516.8</v>
      </c>
      <c r="S40" s="46">
        <v>105.1</v>
      </c>
      <c r="T40" s="89" t="s">
        <v>36</v>
      </c>
      <c r="U40" s="93" t="s">
        <v>7</v>
      </c>
      <c r="V40" s="46" t="s">
        <v>7</v>
      </c>
      <c r="W40" s="89" t="s">
        <v>23</v>
      </c>
      <c r="X40" s="99">
        <v>1428.088</v>
      </c>
      <c r="Y40" s="55">
        <v>2224.321</v>
      </c>
      <c r="Z40" s="56">
        <f t="shared" si="0"/>
        <v>-796.233</v>
      </c>
      <c r="AA40" s="57">
        <f t="shared" si="1"/>
        <v>64.20332317143075</v>
      </c>
      <c r="AB40" s="89" t="s">
        <v>25</v>
      </c>
      <c r="AC40" s="99">
        <v>1354.9</v>
      </c>
      <c r="AD40" s="57">
        <v>95.2</v>
      </c>
      <c r="AE40" s="89" t="s">
        <v>23</v>
      </c>
      <c r="AF40" s="99">
        <v>554.5</v>
      </c>
      <c r="AG40" s="59" t="s">
        <v>93</v>
      </c>
      <c r="AH40" s="60">
        <v>0.424</v>
      </c>
      <c r="AI40" s="61">
        <v>0.258</v>
      </c>
      <c r="AJ40" s="42" t="s">
        <v>33</v>
      </c>
      <c r="AK40" s="138">
        <v>28517</v>
      </c>
      <c r="AL40" s="142">
        <v>104.8</v>
      </c>
      <c r="AM40" s="140">
        <v>0.6840413538343448</v>
      </c>
      <c r="AN40" s="81">
        <v>0.6865815344076214</v>
      </c>
      <c r="AO40" s="42" t="s">
        <v>40</v>
      </c>
      <c r="AP40" s="43">
        <v>6.4</v>
      </c>
      <c r="AQ40" s="44">
        <v>98.8</v>
      </c>
      <c r="AR40" s="42" t="s">
        <v>8</v>
      </c>
      <c r="AS40" s="138">
        <v>894</v>
      </c>
      <c r="AT40" s="142" t="s">
        <v>152</v>
      </c>
      <c r="AU40" s="160">
        <v>0.015</v>
      </c>
      <c r="AV40" s="148">
        <v>0.004</v>
      </c>
    </row>
    <row r="41" spans="1:48" s="7" customFormat="1" ht="13.5" customHeight="1">
      <c r="A41" s="8">
        <v>38</v>
      </c>
      <c r="B41" s="89" t="s">
        <v>11</v>
      </c>
      <c r="C41" s="86">
        <v>48304.055700000004</v>
      </c>
      <c r="D41" s="44">
        <v>92.8</v>
      </c>
      <c r="E41" s="89" t="s">
        <v>45</v>
      </c>
      <c r="F41" s="86">
        <v>5669.5</v>
      </c>
      <c r="G41" s="44">
        <v>97.3</v>
      </c>
      <c r="H41" s="89" t="s">
        <v>26</v>
      </c>
      <c r="I41" s="86">
        <v>220.4</v>
      </c>
      <c r="J41" s="44">
        <v>61.7</v>
      </c>
      <c r="K41" s="89" t="s">
        <v>40</v>
      </c>
      <c r="L41" s="96">
        <v>18501</v>
      </c>
      <c r="M41" s="44">
        <v>80.6</v>
      </c>
      <c r="N41" s="89" t="s">
        <v>22</v>
      </c>
      <c r="O41" s="93">
        <v>24.8</v>
      </c>
      <c r="P41" s="46">
        <v>57.1</v>
      </c>
      <c r="Q41" s="89" t="s">
        <v>28</v>
      </c>
      <c r="R41" s="93">
        <v>2860</v>
      </c>
      <c r="S41" s="46">
        <v>104.2</v>
      </c>
      <c r="T41" s="89" t="s">
        <v>25</v>
      </c>
      <c r="U41" s="93" t="s">
        <v>7</v>
      </c>
      <c r="V41" s="46" t="s">
        <v>7</v>
      </c>
      <c r="W41" s="89" t="s">
        <v>17</v>
      </c>
      <c r="X41" s="99">
        <v>239.169</v>
      </c>
      <c r="Y41" s="55">
        <v>455.387</v>
      </c>
      <c r="Z41" s="56">
        <f t="shared" si="0"/>
        <v>-216.218</v>
      </c>
      <c r="AA41" s="57">
        <f t="shared" si="1"/>
        <v>52.51994457461456</v>
      </c>
      <c r="AB41" s="113" t="s">
        <v>4</v>
      </c>
      <c r="AC41" s="119">
        <v>430260.9</v>
      </c>
      <c r="AD41" s="118">
        <v>92.3</v>
      </c>
      <c r="AE41" s="89" t="s">
        <v>19</v>
      </c>
      <c r="AF41" s="99">
        <v>124.2</v>
      </c>
      <c r="AG41" s="59" t="s">
        <v>147</v>
      </c>
      <c r="AH41" s="60">
        <v>0.209</v>
      </c>
      <c r="AI41" s="61">
        <v>0.184</v>
      </c>
      <c r="AJ41" s="42" t="s">
        <v>39</v>
      </c>
      <c r="AK41" s="138">
        <v>31672</v>
      </c>
      <c r="AL41" s="142">
        <v>104.7</v>
      </c>
      <c r="AM41" s="60">
        <v>0.7597207896567439</v>
      </c>
      <c r="AN41" s="61">
        <v>0.7600334448160535</v>
      </c>
      <c r="AO41" s="42" t="s">
        <v>39</v>
      </c>
      <c r="AP41" s="43">
        <v>10</v>
      </c>
      <c r="AQ41" s="44">
        <v>98.7</v>
      </c>
      <c r="AR41" s="42" t="s">
        <v>26</v>
      </c>
      <c r="AS41" s="138">
        <v>1528</v>
      </c>
      <c r="AT41" s="142" t="s">
        <v>82</v>
      </c>
      <c r="AU41" s="160">
        <v>0.024</v>
      </c>
      <c r="AV41" s="149">
        <v>0.006999999999999999</v>
      </c>
    </row>
    <row r="42" spans="1:48" s="7" customFormat="1" ht="13.5" customHeight="1">
      <c r="A42" s="8">
        <v>39</v>
      </c>
      <c r="B42" s="89" t="s">
        <v>37</v>
      </c>
      <c r="C42" s="86">
        <v>3012.6126</v>
      </c>
      <c r="D42" s="44">
        <v>90.5</v>
      </c>
      <c r="E42" s="89" t="s">
        <v>13</v>
      </c>
      <c r="F42" s="86">
        <v>315.6</v>
      </c>
      <c r="G42" s="44">
        <v>96.4</v>
      </c>
      <c r="H42" s="89" t="s">
        <v>17</v>
      </c>
      <c r="I42" s="86">
        <v>64.5</v>
      </c>
      <c r="J42" s="44">
        <v>61.3</v>
      </c>
      <c r="K42" s="89" t="s">
        <v>25</v>
      </c>
      <c r="L42" s="96">
        <v>7644</v>
      </c>
      <c r="M42" s="44">
        <v>79.4</v>
      </c>
      <c r="N42" s="89" t="s">
        <v>73</v>
      </c>
      <c r="O42" s="93">
        <v>27.8</v>
      </c>
      <c r="P42" s="46">
        <v>56.4</v>
      </c>
      <c r="Q42" s="89" t="s">
        <v>16</v>
      </c>
      <c r="R42" s="93">
        <v>8800.5</v>
      </c>
      <c r="S42" s="46">
        <v>104</v>
      </c>
      <c r="T42" s="89" t="s">
        <v>37</v>
      </c>
      <c r="U42" s="93" t="s">
        <v>7</v>
      </c>
      <c r="V42" s="46" t="s">
        <v>7</v>
      </c>
      <c r="W42" s="89" t="s">
        <v>34</v>
      </c>
      <c r="X42" s="99">
        <v>1989.353</v>
      </c>
      <c r="Y42" s="55">
        <v>5277.776</v>
      </c>
      <c r="Z42" s="56">
        <f t="shared" si="0"/>
        <v>-3288.423</v>
      </c>
      <c r="AA42" s="57">
        <f t="shared" si="1"/>
        <v>37.69301690712148</v>
      </c>
      <c r="AB42" s="275" t="s">
        <v>24</v>
      </c>
      <c r="AC42" s="279">
        <v>481.6</v>
      </c>
      <c r="AD42" s="268">
        <v>89.8</v>
      </c>
      <c r="AE42" s="89" t="s">
        <v>15</v>
      </c>
      <c r="AF42" s="99">
        <v>291.3</v>
      </c>
      <c r="AG42" s="59" t="s">
        <v>143</v>
      </c>
      <c r="AH42" s="60">
        <v>0.235</v>
      </c>
      <c r="AI42" s="61">
        <v>0.303</v>
      </c>
      <c r="AJ42" s="42" t="s">
        <v>73</v>
      </c>
      <c r="AK42" s="138">
        <v>28982</v>
      </c>
      <c r="AL42" s="142">
        <v>104.7</v>
      </c>
      <c r="AM42" s="140">
        <v>0.6951953752788506</v>
      </c>
      <c r="AN42" s="81">
        <v>0.6986672747542313</v>
      </c>
      <c r="AO42" s="42" t="s">
        <v>35</v>
      </c>
      <c r="AP42" s="43">
        <v>13</v>
      </c>
      <c r="AQ42" s="44">
        <v>98.2</v>
      </c>
      <c r="AR42" s="42" t="s">
        <v>33</v>
      </c>
      <c r="AS42" s="138">
        <v>1039</v>
      </c>
      <c r="AT42" s="142" t="s">
        <v>159</v>
      </c>
      <c r="AU42" s="160">
        <v>0.02</v>
      </c>
      <c r="AV42" s="149">
        <v>0.005</v>
      </c>
    </row>
    <row r="43" spans="1:48" s="7" customFormat="1" ht="13.5" customHeight="1">
      <c r="A43" s="8">
        <v>40</v>
      </c>
      <c r="B43" s="89" t="s">
        <v>36</v>
      </c>
      <c r="C43" s="86">
        <v>9056.21</v>
      </c>
      <c r="D43" s="44">
        <v>88.1</v>
      </c>
      <c r="E43" s="89" t="s">
        <v>10</v>
      </c>
      <c r="F43" s="86">
        <v>4901.7</v>
      </c>
      <c r="G43" s="44">
        <v>94.4</v>
      </c>
      <c r="H43" s="89" t="s">
        <v>31</v>
      </c>
      <c r="I43" s="86">
        <v>458</v>
      </c>
      <c r="J43" s="44">
        <v>44.3</v>
      </c>
      <c r="K43" s="89" t="s">
        <v>29</v>
      </c>
      <c r="L43" s="96">
        <v>16918</v>
      </c>
      <c r="M43" s="44">
        <v>77.5</v>
      </c>
      <c r="N43" s="89" t="s">
        <v>20</v>
      </c>
      <c r="O43" s="93">
        <v>2584.4</v>
      </c>
      <c r="P43" s="46">
        <v>53.4</v>
      </c>
      <c r="Q43" s="89" t="s">
        <v>9</v>
      </c>
      <c r="R43" s="93">
        <v>50203.3</v>
      </c>
      <c r="S43" s="46">
        <v>103.3</v>
      </c>
      <c r="T43" s="89" t="s">
        <v>72</v>
      </c>
      <c r="U43" s="93" t="s">
        <v>7</v>
      </c>
      <c r="V43" s="46" t="s">
        <v>7</v>
      </c>
      <c r="W43" s="89" t="s">
        <v>5</v>
      </c>
      <c r="X43" s="99">
        <v>498.701</v>
      </c>
      <c r="Y43" s="55">
        <v>2814.974</v>
      </c>
      <c r="Z43" s="56">
        <f t="shared" si="0"/>
        <v>-2316.273</v>
      </c>
      <c r="AA43" s="57">
        <f t="shared" si="1"/>
        <v>17.716007323691088</v>
      </c>
      <c r="AB43" s="89" t="s">
        <v>38</v>
      </c>
      <c r="AC43" s="99">
        <v>440.6</v>
      </c>
      <c r="AD43" s="57">
        <v>87.1</v>
      </c>
      <c r="AE43" s="89" t="s">
        <v>27</v>
      </c>
      <c r="AF43" s="99">
        <v>103.1</v>
      </c>
      <c r="AG43" s="59" t="s">
        <v>97</v>
      </c>
      <c r="AH43" s="60">
        <v>0.214</v>
      </c>
      <c r="AI43" s="61">
        <v>0.28600000000000003</v>
      </c>
      <c r="AJ43" s="42" t="s">
        <v>21</v>
      </c>
      <c r="AK43" s="138">
        <v>36169</v>
      </c>
      <c r="AL43" s="142">
        <v>104.5</v>
      </c>
      <c r="AM43" s="60">
        <v>0.8675909712394156</v>
      </c>
      <c r="AN43" s="61">
        <v>0.8628002432350258</v>
      </c>
      <c r="AO43" s="42" t="s">
        <v>42</v>
      </c>
      <c r="AP43" s="43">
        <v>33.2</v>
      </c>
      <c r="AQ43" s="44">
        <v>98.2</v>
      </c>
      <c r="AR43" s="42" t="s">
        <v>25</v>
      </c>
      <c r="AS43" s="138">
        <v>1523</v>
      </c>
      <c r="AT43" s="142" t="s">
        <v>89</v>
      </c>
      <c r="AU43" s="160">
        <v>0.044000000000000004</v>
      </c>
      <c r="AV43" s="149">
        <v>0.011000000000000001</v>
      </c>
    </row>
    <row r="44" spans="1:48" s="7" customFormat="1" ht="13.5" customHeight="1">
      <c r="A44" s="8">
        <v>41</v>
      </c>
      <c r="B44" s="89" t="s">
        <v>10</v>
      </c>
      <c r="C44" s="86">
        <v>189238.51080000002</v>
      </c>
      <c r="D44" s="44">
        <v>87.2</v>
      </c>
      <c r="E44" s="89" t="s">
        <v>43</v>
      </c>
      <c r="F44" s="86">
        <v>5064.6</v>
      </c>
      <c r="G44" s="44">
        <v>94</v>
      </c>
      <c r="H44" s="89" t="s">
        <v>38</v>
      </c>
      <c r="I44" s="86">
        <v>39.6</v>
      </c>
      <c r="J44" s="44">
        <v>43.3</v>
      </c>
      <c r="K44" s="89" t="s">
        <v>16</v>
      </c>
      <c r="L44" s="96">
        <v>57778</v>
      </c>
      <c r="M44" s="44">
        <v>76.1</v>
      </c>
      <c r="N44" s="89" t="s">
        <v>39</v>
      </c>
      <c r="O44" s="93">
        <v>417</v>
      </c>
      <c r="P44" s="46">
        <v>53.3</v>
      </c>
      <c r="Q44" s="89" t="s">
        <v>34</v>
      </c>
      <c r="R44" s="93">
        <v>5054.1</v>
      </c>
      <c r="S44" s="46">
        <v>103.3</v>
      </c>
      <c r="T44" s="89" t="s">
        <v>39</v>
      </c>
      <c r="U44" s="93" t="s">
        <v>7</v>
      </c>
      <c r="V44" s="46" t="s">
        <v>7</v>
      </c>
      <c r="W44" s="89" t="s">
        <v>74</v>
      </c>
      <c r="X44" s="99">
        <v>2540.427</v>
      </c>
      <c r="Y44" s="74">
        <v>-303.392</v>
      </c>
      <c r="Z44" s="56">
        <f t="shared" si="0"/>
        <v>2843.819</v>
      </c>
      <c r="AA44" s="57" t="s">
        <v>7</v>
      </c>
      <c r="AB44" s="89" t="s">
        <v>23</v>
      </c>
      <c r="AC44" s="99">
        <v>1982.6</v>
      </c>
      <c r="AD44" s="57">
        <v>82.8</v>
      </c>
      <c r="AE44" s="89" t="s">
        <v>44</v>
      </c>
      <c r="AF44" s="103">
        <v>0.7</v>
      </c>
      <c r="AG44" s="59" t="s">
        <v>97</v>
      </c>
      <c r="AH44" s="60">
        <v>0.25</v>
      </c>
      <c r="AI44" s="61">
        <v>0.16699999999999998</v>
      </c>
      <c r="AJ44" s="42" t="s">
        <v>45</v>
      </c>
      <c r="AK44" s="138">
        <v>31571</v>
      </c>
      <c r="AL44" s="142">
        <v>104.5</v>
      </c>
      <c r="AM44" s="60">
        <v>0.7572980882247116</v>
      </c>
      <c r="AN44" s="61">
        <v>0.7682679639201379</v>
      </c>
      <c r="AO44" s="42" t="s">
        <v>29</v>
      </c>
      <c r="AP44" s="43">
        <v>17.1</v>
      </c>
      <c r="AQ44" s="44">
        <v>97.9</v>
      </c>
      <c r="AR44" s="42" t="s">
        <v>71</v>
      </c>
      <c r="AS44" s="138">
        <v>1374</v>
      </c>
      <c r="AT44" s="142" t="s">
        <v>158</v>
      </c>
      <c r="AU44" s="160">
        <v>0.026000000000000002</v>
      </c>
      <c r="AV44" s="148">
        <v>0.006</v>
      </c>
    </row>
    <row r="45" spans="1:48" s="7" customFormat="1" ht="13.5" customHeight="1">
      <c r="A45" s="8">
        <v>42</v>
      </c>
      <c r="B45" s="89" t="s">
        <v>73</v>
      </c>
      <c r="C45" s="86">
        <v>663.9895</v>
      </c>
      <c r="D45" s="44">
        <v>85.1</v>
      </c>
      <c r="E45" s="89" t="s">
        <v>11</v>
      </c>
      <c r="F45" s="86">
        <v>371</v>
      </c>
      <c r="G45" s="44">
        <v>93.1</v>
      </c>
      <c r="H45" s="89" t="s">
        <v>15</v>
      </c>
      <c r="I45" s="86">
        <v>238.7</v>
      </c>
      <c r="J45" s="44">
        <v>25</v>
      </c>
      <c r="K45" s="89" t="s">
        <v>38</v>
      </c>
      <c r="L45" s="96">
        <v>10986</v>
      </c>
      <c r="M45" s="44">
        <v>75.6</v>
      </c>
      <c r="N45" s="89" t="s">
        <v>28</v>
      </c>
      <c r="O45" s="93">
        <v>95.7</v>
      </c>
      <c r="P45" s="46">
        <v>48.7</v>
      </c>
      <c r="Q45" s="89" t="s">
        <v>39</v>
      </c>
      <c r="R45" s="93">
        <v>4178.8</v>
      </c>
      <c r="S45" s="46">
        <v>103</v>
      </c>
      <c r="T45" s="89" t="s">
        <v>73</v>
      </c>
      <c r="U45" s="93" t="s">
        <v>7</v>
      </c>
      <c r="V45" s="46" t="s">
        <v>7</v>
      </c>
      <c r="W45" s="89" t="s">
        <v>35</v>
      </c>
      <c r="X45" s="99">
        <v>414.176</v>
      </c>
      <c r="Y45" s="74">
        <v>-8.955</v>
      </c>
      <c r="Z45" s="56">
        <f t="shared" si="0"/>
        <v>423.131</v>
      </c>
      <c r="AA45" s="57" t="s">
        <v>7</v>
      </c>
      <c r="AB45" s="89" t="s">
        <v>11</v>
      </c>
      <c r="AC45" s="99">
        <v>137788.7</v>
      </c>
      <c r="AD45" s="57">
        <v>68.9</v>
      </c>
      <c r="AE45" s="89" t="s">
        <v>42</v>
      </c>
      <c r="AF45" s="99">
        <v>9943.3</v>
      </c>
      <c r="AG45" s="59" t="s">
        <v>148</v>
      </c>
      <c r="AH45" s="60">
        <v>0.27399999999999997</v>
      </c>
      <c r="AI45" s="61">
        <v>0.27699999999999997</v>
      </c>
      <c r="AJ45" s="42" t="s">
        <v>17</v>
      </c>
      <c r="AK45" s="138">
        <v>33345</v>
      </c>
      <c r="AL45" s="142">
        <v>104.2</v>
      </c>
      <c r="AM45" s="60">
        <v>0.7998512797140732</v>
      </c>
      <c r="AN45" s="61">
        <v>0.8064254585993716</v>
      </c>
      <c r="AO45" s="42" t="s">
        <v>45</v>
      </c>
      <c r="AP45" s="43">
        <v>5.3</v>
      </c>
      <c r="AQ45" s="44">
        <v>97.6</v>
      </c>
      <c r="AR45" s="163" t="s">
        <v>4</v>
      </c>
      <c r="AS45" s="169">
        <v>102732</v>
      </c>
      <c r="AT45" s="146" t="s">
        <v>150</v>
      </c>
      <c r="AU45" s="171">
        <v>0.037000000000000005</v>
      </c>
      <c r="AV45" s="155">
        <v>0.005</v>
      </c>
    </row>
    <row r="46" spans="1:48" s="7" customFormat="1" ht="13.5" customHeight="1">
      <c r="A46" s="8">
        <v>43</v>
      </c>
      <c r="B46" s="89" t="s">
        <v>27</v>
      </c>
      <c r="C46" s="86">
        <v>4425.344</v>
      </c>
      <c r="D46" s="44">
        <v>83.6</v>
      </c>
      <c r="E46" s="89" t="s">
        <v>44</v>
      </c>
      <c r="F46" s="86">
        <v>3325.5</v>
      </c>
      <c r="G46" s="44">
        <v>79.4</v>
      </c>
      <c r="H46" s="89" t="s">
        <v>5</v>
      </c>
      <c r="I46" s="86">
        <v>637.3</v>
      </c>
      <c r="J46" s="44">
        <v>18.5</v>
      </c>
      <c r="K46" s="89" t="s">
        <v>17</v>
      </c>
      <c r="L46" s="96">
        <v>28269</v>
      </c>
      <c r="M46" s="44">
        <v>75.5</v>
      </c>
      <c r="N46" s="89" t="s">
        <v>33</v>
      </c>
      <c r="O46" s="93">
        <v>65.1</v>
      </c>
      <c r="P46" s="46">
        <v>38.2</v>
      </c>
      <c r="Q46" s="89" t="s">
        <v>42</v>
      </c>
      <c r="R46" s="93">
        <v>10431.1</v>
      </c>
      <c r="S46" s="46">
        <v>102.7</v>
      </c>
      <c r="T46" s="89" t="s">
        <v>26</v>
      </c>
      <c r="U46" s="93" t="s">
        <v>7</v>
      </c>
      <c r="V46" s="46" t="s">
        <v>7</v>
      </c>
      <c r="W46" s="89" t="s">
        <v>29</v>
      </c>
      <c r="X46" s="101">
        <v>-5.539</v>
      </c>
      <c r="Y46" s="74">
        <v>-2496.751</v>
      </c>
      <c r="Z46" s="56">
        <f t="shared" si="0"/>
        <v>2491.212</v>
      </c>
      <c r="AA46" s="57" t="s">
        <v>7</v>
      </c>
      <c r="AB46" s="89" t="s">
        <v>12</v>
      </c>
      <c r="AC46" s="99">
        <v>10669.1</v>
      </c>
      <c r="AD46" s="57">
        <v>66.7</v>
      </c>
      <c r="AE46" s="89" t="s">
        <v>22</v>
      </c>
      <c r="AF46" s="99">
        <v>4006.5</v>
      </c>
      <c r="AG46" s="59" t="s">
        <v>142</v>
      </c>
      <c r="AH46" s="60">
        <v>0.385</v>
      </c>
      <c r="AI46" s="61">
        <v>0.267</v>
      </c>
      <c r="AJ46" s="42" t="s">
        <v>18</v>
      </c>
      <c r="AK46" s="138">
        <v>33636</v>
      </c>
      <c r="AL46" s="142">
        <v>104</v>
      </c>
      <c r="AM46" s="60">
        <v>0.8068315382954736</v>
      </c>
      <c r="AN46" s="61">
        <v>0.8101753319144623</v>
      </c>
      <c r="AO46" s="42" t="s">
        <v>30</v>
      </c>
      <c r="AP46" s="43">
        <v>4.5</v>
      </c>
      <c r="AQ46" s="44">
        <v>97.5</v>
      </c>
      <c r="AR46" s="42" t="s">
        <v>5</v>
      </c>
      <c r="AS46" s="138">
        <v>5378</v>
      </c>
      <c r="AT46" s="142" t="s">
        <v>151</v>
      </c>
      <c r="AU46" s="160">
        <v>0.053</v>
      </c>
      <c r="AV46" s="148">
        <v>0.006999999999999999</v>
      </c>
    </row>
    <row r="47" spans="1:49" s="7" customFormat="1" ht="13.5" customHeight="1">
      <c r="A47" s="8">
        <v>44</v>
      </c>
      <c r="B47" s="89" t="s">
        <v>19</v>
      </c>
      <c r="C47" s="86">
        <v>92435.86290000001</v>
      </c>
      <c r="D47" s="44">
        <v>82.5</v>
      </c>
      <c r="E47" s="89" t="s">
        <v>35</v>
      </c>
      <c r="F47" s="86">
        <v>3395.8</v>
      </c>
      <c r="G47" s="44">
        <v>73.3</v>
      </c>
      <c r="H47" s="89" t="s">
        <v>28</v>
      </c>
      <c r="I47" s="86">
        <v>24.8</v>
      </c>
      <c r="J47" s="44" t="s">
        <v>127</v>
      </c>
      <c r="K47" s="275" t="s">
        <v>24</v>
      </c>
      <c r="L47" s="277">
        <v>54801</v>
      </c>
      <c r="M47" s="261">
        <v>74.7</v>
      </c>
      <c r="N47" s="89" t="s">
        <v>23</v>
      </c>
      <c r="O47" s="93">
        <v>93.9</v>
      </c>
      <c r="P47" s="46">
        <v>18.9</v>
      </c>
      <c r="Q47" s="89" t="s">
        <v>71</v>
      </c>
      <c r="R47" s="93">
        <v>6981.2</v>
      </c>
      <c r="S47" s="46">
        <v>102.3</v>
      </c>
      <c r="T47" s="89" t="s">
        <v>19</v>
      </c>
      <c r="U47" s="93" t="s">
        <v>7</v>
      </c>
      <c r="V47" s="46" t="s">
        <v>7</v>
      </c>
      <c r="W47" s="89" t="s">
        <v>8</v>
      </c>
      <c r="X47" s="101">
        <v>-2622.566</v>
      </c>
      <c r="Y47" s="74">
        <v>-566.866</v>
      </c>
      <c r="Z47" s="56">
        <f t="shared" si="0"/>
        <v>-2055.7</v>
      </c>
      <c r="AA47" s="57" t="s">
        <v>7</v>
      </c>
      <c r="AB47" s="89" t="s">
        <v>22</v>
      </c>
      <c r="AC47" s="99">
        <v>15</v>
      </c>
      <c r="AD47" s="57">
        <v>55.1</v>
      </c>
      <c r="AE47" s="123" t="s">
        <v>17</v>
      </c>
      <c r="AF47" s="151">
        <v>880.2</v>
      </c>
      <c r="AG47" s="152" t="s">
        <v>144</v>
      </c>
      <c r="AH47" s="153">
        <v>0.37</v>
      </c>
      <c r="AI47" s="154">
        <v>0.29600000000000004</v>
      </c>
      <c r="AJ47" s="42" t="s">
        <v>16</v>
      </c>
      <c r="AK47" s="138">
        <v>30960</v>
      </c>
      <c r="AL47" s="142">
        <v>103.9</v>
      </c>
      <c r="AM47" s="60">
        <v>0.7426419439180599</v>
      </c>
      <c r="AN47" s="61">
        <v>0.7477450086145738</v>
      </c>
      <c r="AO47" s="42" t="s">
        <v>44</v>
      </c>
      <c r="AP47" s="43">
        <v>5.1</v>
      </c>
      <c r="AQ47" s="44">
        <v>96.9</v>
      </c>
      <c r="AR47" s="42" t="s">
        <v>23</v>
      </c>
      <c r="AS47" s="138">
        <v>2980</v>
      </c>
      <c r="AT47" s="142" t="s">
        <v>157</v>
      </c>
      <c r="AU47" s="160">
        <v>0.055</v>
      </c>
      <c r="AV47" s="148">
        <v>0.006999999999999999</v>
      </c>
      <c r="AW47" s="20"/>
    </row>
    <row r="48" spans="1:48" s="7" customFormat="1" ht="13.5" customHeight="1">
      <c r="A48" s="8">
        <v>45</v>
      </c>
      <c r="B48" s="89" t="s">
        <v>41</v>
      </c>
      <c r="C48" s="86">
        <v>4356.8071</v>
      </c>
      <c r="D48" s="44">
        <v>81.8</v>
      </c>
      <c r="E48" s="89" t="s">
        <v>8</v>
      </c>
      <c r="F48" s="86">
        <v>68.5</v>
      </c>
      <c r="G48" s="44">
        <v>69.6</v>
      </c>
      <c r="H48" s="89" t="s">
        <v>30</v>
      </c>
      <c r="I48" s="86">
        <v>16.2</v>
      </c>
      <c r="J48" s="44" t="s">
        <v>127</v>
      </c>
      <c r="K48" s="89" t="s">
        <v>22</v>
      </c>
      <c r="L48" s="96">
        <v>38396</v>
      </c>
      <c r="M48" s="44">
        <v>63.6</v>
      </c>
      <c r="N48" s="89" t="s">
        <v>34</v>
      </c>
      <c r="O48" s="93">
        <v>324.8</v>
      </c>
      <c r="P48" s="46">
        <v>8.4</v>
      </c>
      <c r="Q48" s="89" t="s">
        <v>13</v>
      </c>
      <c r="R48" s="93">
        <v>13242.5</v>
      </c>
      <c r="S48" s="46">
        <v>102.2</v>
      </c>
      <c r="T48" s="89" t="s">
        <v>41</v>
      </c>
      <c r="U48" s="93" t="s">
        <v>7</v>
      </c>
      <c r="V48" s="46" t="s">
        <v>7</v>
      </c>
      <c r="W48" s="89" t="s">
        <v>42</v>
      </c>
      <c r="X48" s="101">
        <v>-2785.083</v>
      </c>
      <c r="Y48" s="55">
        <v>14113.032</v>
      </c>
      <c r="Z48" s="56">
        <f t="shared" si="0"/>
        <v>-16898.114999999998</v>
      </c>
      <c r="AA48" s="57" t="s">
        <v>7</v>
      </c>
      <c r="AB48" s="89" t="s">
        <v>5</v>
      </c>
      <c r="AC48" s="103">
        <v>1440.6</v>
      </c>
      <c r="AD48" s="57">
        <v>49.6</v>
      </c>
      <c r="AE48" s="89" t="s">
        <v>5</v>
      </c>
      <c r="AF48" s="99">
        <v>941.9</v>
      </c>
      <c r="AG48" s="59" t="s">
        <v>103</v>
      </c>
      <c r="AH48" s="60">
        <v>0.41200000000000003</v>
      </c>
      <c r="AI48" s="61">
        <v>0.156</v>
      </c>
      <c r="AJ48" s="42" t="s">
        <v>26</v>
      </c>
      <c r="AK48" s="138">
        <v>43316</v>
      </c>
      <c r="AL48" s="142">
        <v>103.8</v>
      </c>
      <c r="AM48" s="60">
        <v>1.0390270814843243</v>
      </c>
      <c r="AN48" s="61">
        <v>1.0549559136515658</v>
      </c>
      <c r="AO48" s="42" t="s">
        <v>27</v>
      </c>
      <c r="AP48" s="43">
        <v>4.4</v>
      </c>
      <c r="AQ48" s="44">
        <v>96.7</v>
      </c>
      <c r="AR48" s="173" t="s">
        <v>43</v>
      </c>
      <c r="AS48" s="174">
        <v>1683</v>
      </c>
      <c r="AT48" s="157" t="s">
        <v>161</v>
      </c>
      <c r="AU48" s="175">
        <v>0.031</v>
      </c>
      <c r="AV48" s="158">
        <v>0.004</v>
      </c>
    </row>
    <row r="49" spans="1:48" s="7" customFormat="1" ht="13.5" customHeight="1">
      <c r="A49" s="8">
        <v>46</v>
      </c>
      <c r="B49" s="89" t="s">
        <v>26</v>
      </c>
      <c r="C49" s="86">
        <v>76947.4887</v>
      </c>
      <c r="D49" s="44">
        <v>81.5</v>
      </c>
      <c r="E49" s="89" t="s">
        <v>34</v>
      </c>
      <c r="F49" s="86">
        <v>5598.9</v>
      </c>
      <c r="G49" s="44">
        <v>48</v>
      </c>
      <c r="H49" s="89" t="s">
        <v>32</v>
      </c>
      <c r="I49" s="86">
        <v>20.3</v>
      </c>
      <c r="J49" s="44" t="s">
        <v>127</v>
      </c>
      <c r="K49" s="89" t="s">
        <v>34</v>
      </c>
      <c r="L49" s="96">
        <v>25538</v>
      </c>
      <c r="M49" s="44">
        <v>60</v>
      </c>
      <c r="N49" s="89" t="s">
        <v>32</v>
      </c>
      <c r="O49" s="93">
        <v>0.7</v>
      </c>
      <c r="P49" s="46">
        <v>2.6</v>
      </c>
      <c r="Q49" s="89" t="s">
        <v>31</v>
      </c>
      <c r="R49" s="93">
        <v>6831.3</v>
      </c>
      <c r="S49" s="46">
        <v>101.6</v>
      </c>
      <c r="T49" s="89" t="s">
        <v>43</v>
      </c>
      <c r="U49" s="93" t="s">
        <v>7</v>
      </c>
      <c r="V49" s="46" t="s">
        <v>7</v>
      </c>
      <c r="W49" s="89" t="s">
        <v>21</v>
      </c>
      <c r="X49" s="101">
        <v>-2921.5</v>
      </c>
      <c r="Y49" s="55">
        <v>5086.488</v>
      </c>
      <c r="Z49" s="56">
        <f t="shared" si="0"/>
        <v>-8007.988</v>
      </c>
      <c r="AA49" s="57" t="s">
        <v>7</v>
      </c>
      <c r="AB49" s="89" t="s">
        <v>42</v>
      </c>
      <c r="AC49" s="99">
        <v>7158.3</v>
      </c>
      <c r="AD49" s="57">
        <v>45.3</v>
      </c>
      <c r="AE49" s="89" t="s">
        <v>43</v>
      </c>
      <c r="AF49" s="99">
        <v>426.3</v>
      </c>
      <c r="AG49" s="59" t="s">
        <v>149</v>
      </c>
      <c r="AH49" s="60">
        <v>0.081</v>
      </c>
      <c r="AI49" s="61">
        <v>0.152</v>
      </c>
      <c r="AJ49" s="42" t="s">
        <v>8</v>
      </c>
      <c r="AK49" s="138">
        <v>37974</v>
      </c>
      <c r="AL49" s="142">
        <v>103.3</v>
      </c>
      <c r="AM49" s="60">
        <v>0.9108877641584111</v>
      </c>
      <c r="AN49" s="61">
        <v>0.9266494375190027</v>
      </c>
      <c r="AO49" s="42" t="s">
        <v>25</v>
      </c>
      <c r="AP49" s="43">
        <v>6.4</v>
      </c>
      <c r="AQ49" s="44">
        <v>96</v>
      </c>
      <c r="AR49" s="42" t="s">
        <v>13</v>
      </c>
      <c r="AS49" s="138">
        <v>4237</v>
      </c>
      <c r="AT49" s="142" t="s">
        <v>162</v>
      </c>
      <c r="AU49" s="160">
        <v>0.065</v>
      </c>
      <c r="AV49" s="149">
        <v>0.004</v>
      </c>
    </row>
    <row r="50" spans="1:48" s="7" customFormat="1" ht="13.5" customHeight="1">
      <c r="A50" s="8">
        <v>47</v>
      </c>
      <c r="B50" s="89" t="s">
        <v>35</v>
      </c>
      <c r="C50" s="86">
        <v>8112.441400000001</v>
      </c>
      <c r="D50" s="44">
        <v>70</v>
      </c>
      <c r="E50" s="89" t="s">
        <v>5</v>
      </c>
      <c r="F50" s="86">
        <v>0.2</v>
      </c>
      <c r="G50" s="44">
        <v>1.5</v>
      </c>
      <c r="H50" s="89" t="s">
        <v>40</v>
      </c>
      <c r="I50" s="86" t="s">
        <v>7</v>
      </c>
      <c r="J50" s="44" t="s">
        <v>7</v>
      </c>
      <c r="K50" s="89" t="s">
        <v>32</v>
      </c>
      <c r="L50" s="96">
        <v>4961</v>
      </c>
      <c r="M50" s="44">
        <v>53.8</v>
      </c>
      <c r="N50" s="89" t="s">
        <v>30</v>
      </c>
      <c r="O50" s="93" t="s">
        <v>7</v>
      </c>
      <c r="P50" s="46" t="s">
        <v>7</v>
      </c>
      <c r="Q50" s="89" t="s">
        <v>72</v>
      </c>
      <c r="R50" s="93">
        <v>1738.4</v>
      </c>
      <c r="S50" s="46">
        <v>100</v>
      </c>
      <c r="T50" s="89" t="s">
        <v>20</v>
      </c>
      <c r="U50" s="93" t="s">
        <v>7</v>
      </c>
      <c r="V50" s="46" t="s">
        <v>7</v>
      </c>
      <c r="W50" s="89" t="s">
        <v>12</v>
      </c>
      <c r="X50" s="101">
        <v>-3045.879</v>
      </c>
      <c r="Y50" s="55">
        <v>9861.802</v>
      </c>
      <c r="Z50" s="56">
        <f t="shared" si="0"/>
        <v>-12907.681</v>
      </c>
      <c r="AA50" s="57" t="s">
        <v>7</v>
      </c>
      <c r="AB50" s="89" t="s">
        <v>34</v>
      </c>
      <c r="AC50" s="99">
        <v>2239.7</v>
      </c>
      <c r="AD50" s="57">
        <v>41.8</v>
      </c>
      <c r="AE50" s="89" t="s">
        <v>31</v>
      </c>
      <c r="AF50" s="107">
        <v>309.7</v>
      </c>
      <c r="AG50" s="59" t="s">
        <v>145</v>
      </c>
      <c r="AH50" s="60">
        <v>0.318</v>
      </c>
      <c r="AI50" s="61">
        <v>0.158</v>
      </c>
      <c r="AJ50" s="42" t="s">
        <v>5</v>
      </c>
      <c r="AK50" s="138">
        <v>34049</v>
      </c>
      <c r="AL50" s="142">
        <v>101.9</v>
      </c>
      <c r="AM50" s="60">
        <v>0.8167382283096261</v>
      </c>
      <c r="AN50" s="61">
        <v>0.8408077429816561</v>
      </c>
      <c r="AO50" s="42" t="s">
        <v>28</v>
      </c>
      <c r="AP50" s="43">
        <v>6.9</v>
      </c>
      <c r="AQ50" s="44">
        <v>95.7</v>
      </c>
      <c r="AR50" s="42" t="s">
        <v>12</v>
      </c>
      <c r="AS50" s="138">
        <v>15354</v>
      </c>
      <c r="AT50" s="142" t="s">
        <v>156</v>
      </c>
      <c r="AU50" s="160">
        <v>0.053</v>
      </c>
      <c r="AV50" s="148">
        <v>0.003</v>
      </c>
    </row>
    <row r="51" spans="1:48" s="7" customFormat="1" ht="13.5" customHeight="1">
      <c r="A51" s="8">
        <v>48</v>
      </c>
      <c r="B51" s="89" t="s">
        <v>8</v>
      </c>
      <c r="C51" s="86">
        <v>1326.7694</v>
      </c>
      <c r="D51" s="44">
        <v>59.8</v>
      </c>
      <c r="E51" s="89" t="s">
        <v>9</v>
      </c>
      <c r="F51" s="86">
        <v>0.6</v>
      </c>
      <c r="G51" s="44">
        <v>0.5</v>
      </c>
      <c r="H51" s="89" t="s">
        <v>41</v>
      </c>
      <c r="I51" s="86" t="s">
        <v>7</v>
      </c>
      <c r="J51" s="44" t="s">
        <v>7</v>
      </c>
      <c r="K51" s="89" t="s">
        <v>8</v>
      </c>
      <c r="L51" s="96">
        <v>74545</v>
      </c>
      <c r="M51" s="44">
        <v>51.8</v>
      </c>
      <c r="N51" s="89" t="s">
        <v>37</v>
      </c>
      <c r="O51" s="93" t="s">
        <v>7</v>
      </c>
      <c r="P51" s="46" t="s">
        <v>7</v>
      </c>
      <c r="Q51" s="89" t="s">
        <v>37</v>
      </c>
      <c r="R51" s="93">
        <v>2493.9</v>
      </c>
      <c r="S51" s="46">
        <v>98.9</v>
      </c>
      <c r="T51" s="89" t="s">
        <v>44</v>
      </c>
      <c r="U51" s="93" t="s">
        <v>7</v>
      </c>
      <c r="V51" s="46" t="s">
        <v>7</v>
      </c>
      <c r="W51" s="89" t="s">
        <v>22</v>
      </c>
      <c r="X51" s="101">
        <v>-3991.472</v>
      </c>
      <c r="Y51" s="74">
        <v>-593.01</v>
      </c>
      <c r="Z51" s="56">
        <f t="shared" si="0"/>
        <v>-3398.4620000000004</v>
      </c>
      <c r="AA51" s="57" t="s">
        <v>7</v>
      </c>
      <c r="AB51" s="89" t="s">
        <v>26</v>
      </c>
      <c r="AC51" s="99">
        <v>3569.4</v>
      </c>
      <c r="AD51" s="57">
        <v>36.2</v>
      </c>
      <c r="AE51" s="89" t="s">
        <v>26</v>
      </c>
      <c r="AF51" s="99">
        <v>31997.2</v>
      </c>
      <c r="AG51" s="59" t="s">
        <v>146</v>
      </c>
      <c r="AH51" s="60">
        <v>0.313</v>
      </c>
      <c r="AI51" s="61">
        <v>0.294</v>
      </c>
      <c r="AJ51" s="42" t="s">
        <v>12</v>
      </c>
      <c r="AK51" s="138">
        <v>44295</v>
      </c>
      <c r="AL51" s="142">
        <v>101.1</v>
      </c>
      <c r="AM51" s="60">
        <v>1.062510494375015</v>
      </c>
      <c r="AN51" s="61">
        <v>1.1037802776933212</v>
      </c>
      <c r="AO51" s="42" t="s">
        <v>72</v>
      </c>
      <c r="AP51" s="43">
        <v>5</v>
      </c>
      <c r="AQ51" s="44">
        <v>95.5</v>
      </c>
      <c r="AR51" s="42" t="s">
        <v>10</v>
      </c>
      <c r="AS51" s="138">
        <v>38021</v>
      </c>
      <c r="AT51" s="142" t="s">
        <v>154</v>
      </c>
      <c r="AU51" s="160">
        <v>0.066</v>
      </c>
      <c r="AV51" s="148">
        <v>0.003</v>
      </c>
    </row>
    <row r="52" spans="1:48" s="7" customFormat="1" ht="13.5" customHeight="1" thickBot="1">
      <c r="A52" s="8">
        <v>49</v>
      </c>
      <c r="B52" s="90" t="s">
        <v>72</v>
      </c>
      <c r="C52" s="87">
        <v>1313.1967</v>
      </c>
      <c r="D52" s="49">
        <v>39.9</v>
      </c>
      <c r="E52" s="90" t="s">
        <v>22</v>
      </c>
      <c r="F52" s="87" t="s">
        <v>7</v>
      </c>
      <c r="G52" s="49" t="s">
        <v>7</v>
      </c>
      <c r="H52" s="90" t="s">
        <v>45</v>
      </c>
      <c r="I52" s="87" t="s">
        <v>7</v>
      </c>
      <c r="J52" s="49" t="s">
        <v>7</v>
      </c>
      <c r="K52" s="90" t="s">
        <v>72</v>
      </c>
      <c r="L52" s="97">
        <v>5112</v>
      </c>
      <c r="M52" s="49">
        <v>41.1</v>
      </c>
      <c r="N52" s="90" t="s">
        <v>44</v>
      </c>
      <c r="O52" s="108" t="s">
        <v>7</v>
      </c>
      <c r="P52" s="109" t="s">
        <v>7</v>
      </c>
      <c r="Q52" s="90" t="s">
        <v>32</v>
      </c>
      <c r="R52" s="94">
        <v>2334.9</v>
      </c>
      <c r="S52" s="51">
        <v>96.9</v>
      </c>
      <c r="T52" s="90" t="s">
        <v>45</v>
      </c>
      <c r="U52" s="94" t="s">
        <v>7</v>
      </c>
      <c r="V52" s="51" t="s">
        <v>7</v>
      </c>
      <c r="W52" s="90" t="s">
        <v>26</v>
      </c>
      <c r="X52" s="102">
        <v>-28427.857</v>
      </c>
      <c r="Y52" s="124">
        <v>8372.154</v>
      </c>
      <c r="Z52" s="67">
        <f t="shared" si="0"/>
        <v>-36800.011</v>
      </c>
      <c r="AA52" s="68" t="s">
        <v>7</v>
      </c>
      <c r="AB52" s="90" t="s">
        <v>21</v>
      </c>
      <c r="AC52" s="104">
        <v>1490.4</v>
      </c>
      <c r="AD52" s="68">
        <v>28.2</v>
      </c>
      <c r="AE52" s="90" t="s">
        <v>21</v>
      </c>
      <c r="AF52" s="104">
        <v>4411.9</v>
      </c>
      <c r="AG52" s="69" t="s">
        <v>141</v>
      </c>
      <c r="AH52" s="70">
        <v>0.259</v>
      </c>
      <c r="AI52" s="71">
        <v>0.2</v>
      </c>
      <c r="AJ52" s="47" t="s">
        <v>42</v>
      </c>
      <c r="AK52" s="139">
        <v>47186</v>
      </c>
      <c r="AL52" s="143">
        <v>99.1</v>
      </c>
      <c r="AM52" s="70">
        <v>1.131857324474082</v>
      </c>
      <c r="AN52" s="71">
        <v>1.1962095875139354</v>
      </c>
      <c r="AO52" s="47" t="s">
        <v>41</v>
      </c>
      <c r="AP52" s="48">
        <v>5.9</v>
      </c>
      <c r="AQ52" s="49">
        <v>95.2</v>
      </c>
      <c r="AR52" s="47" t="s">
        <v>11</v>
      </c>
      <c r="AS52" s="139">
        <v>7644</v>
      </c>
      <c r="AT52" s="143" t="s">
        <v>155</v>
      </c>
      <c r="AU52" s="161">
        <v>0.039</v>
      </c>
      <c r="AV52" s="150">
        <v>0.002</v>
      </c>
    </row>
    <row r="53" spans="2:48" s="9" customFormat="1" ht="18" customHeight="1">
      <c r="B53" s="10" t="s">
        <v>80</v>
      </c>
      <c r="C53" s="24"/>
      <c r="D53" s="13">
        <v>19</v>
      </c>
      <c r="E53" s="10"/>
      <c r="F53" s="24"/>
      <c r="G53" s="11">
        <v>13</v>
      </c>
      <c r="H53" s="10"/>
      <c r="J53" s="9">
        <v>15</v>
      </c>
      <c r="K53" s="10"/>
      <c r="M53" s="9">
        <v>24</v>
      </c>
      <c r="N53" s="10"/>
      <c r="P53" s="9">
        <v>22</v>
      </c>
      <c r="Q53" s="10"/>
      <c r="S53" s="14">
        <v>2</v>
      </c>
      <c r="T53" s="10"/>
      <c r="V53" s="9">
        <v>8</v>
      </c>
      <c r="W53" s="10"/>
      <c r="X53" s="30">
        <v>7</v>
      </c>
      <c r="Y53" s="30">
        <v>5</v>
      </c>
      <c r="Z53" s="9">
        <v>14</v>
      </c>
      <c r="AB53" s="10"/>
      <c r="AD53" s="9">
        <v>14</v>
      </c>
      <c r="AE53" s="1"/>
      <c r="AF53" s="1"/>
      <c r="AG53" s="9">
        <v>25</v>
      </c>
      <c r="AH53" s="1"/>
      <c r="AI53" s="1"/>
      <c r="AJ53" s="10"/>
      <c r="AL53" s="9">
        <v>1</v>
      </c>
      <c r="AM53" s="9">
        <v>14</v>
      </c>
      <c r="AO53" s="10"/>
      <c r="AP53" s="11"/>
      <c r="AQ53" s="11">
        <v>18</v>
      </c>
      <c r="AR53" s="1"/>
      <c r="AS53" s="1"/>
      <c r="AT53" s="9">
        <v>44</v>
      </c>
      <c r="AU53" s="9">
        <v>44</v>
      </c>
      <c r="AV53" s="1"/>
    </row>
    <row r="54" spans="2:48" ht="10.5" customHeight="1">
      <c r="B54" s="38" t="s">
        <v>164</v>
      </c>
      <c r="C54" s="1"/>
      <c r="D54" s="25"/>
      <c r="E54" s="38"/>
      <c r="F54" s="25"/>
      <c r="G54" s="25"/>
      <c r="H54" s="38"/>
      <c r="I54" s="25"/>
      <c r="J54" s="25"/>
      <c r="K54" s="38"/>
      <c r="L54" s="25"/>
      <c r="M54" s="25"/>
      <c r="N54" s="38"/>
      <c r="O54" s="25"/>
      <c r="P54" s="25"/>
      <c r="Q54" s="38"/>
      <c r="R54" s="25"/>
      <c r="S54" s="26"/>
      <c r="T54" s="38"/>
      <c r="W54" s="38"/>
      <c r="AB54" s="38"/>
      <c r="AJ54" s="38"/>
      <c r="AO54" s="38"/>
      <c r="AV54" s="9"/>
    </row>
    <row r="55" spans="3:48" s="17" customFormat="1" ht="12.75" customHeight="1">
      <c r="C55" s="23"/>
      <c r="S55" s="18"/>
      <c r="X55" s="38"/>
      <c r="AE55" s="1"/>
      <c r="AF55" s="1"/>
      <c r="AG55" s="1"/>
      <c r="AH55" s="1"/>
      <c r="AI55" s="1"/>
      <c r="AR55" s="1"/>
      <c r="AS55" s="1"/>
      <c r="AT55" s="1"/>
      <c r="AU55" s="1"/>
      <c r="AV55" s="1"/>
    </row>
    <row r="56" spans="3:43" ht="12.75" customHeight="1">
      <c r="C56" s="22"/>
      <c r="D56" s="1"/>
      <c r="F56" s="1"/>
      <c r="G56" s="1"/>
      <c r="S56" s="19"/>
      <c r="X56" s="17"/>
      <c r="Y56" s="17"/>
      <c r="Z56" s="17"/>
      <c r="AA56" s="17"/>
      <c r="AC56" s="17"/>
      <c r="AD56" s="17"/>
      <c r="AK56" s="17"/>
      <c r="AL56" s="17"/>
      <c r="AM56" s="17"/>
      <c r="AN56" s="17"/>
      <c r="AP56" s="17"/>
      <c r="AQ56" s="17"/>
    </row>
    <row r="57" spans="4:43" ht="13.5">
      <c r="D57" s="1"/>
      <c r="F57" s="1"/>
      <c r="G57" s="1"/>
      <c r="S57" s="19"/>
      <c r="X57" s="22"/>
      <c r="Y57" s="17"/>
      <c r="Z57" s="17"/>
      <c r="AA57" s="17"/>
      <c r="AC57" s="17"/>
      <c r="AD57" s="17"/>
      <c r="AK57" s="17"/>
      <c r="AL57" s="17"/>
      <c r="AM57" s="17"/>
      <c r="AN57" s="17"/>
      <c r="AP57" s="17"/>
      <c r="AQ57" s="17"/>
    </row>
    <row r="58" spans="3:19" ht="12.75">
      <c r="C58" s="1"/>
      <c r="D58" s="1"/>
      <c r="F58" s="1"/>
      <c r="G58" s="1"/>
      <c r="S58" s="19"/>
    </row>
    <row r="59" spans="4:35" ht="12.75">
      <c r="D59" s="1"/>
      <c r="F59" s="1"/>
      <c r="G59" s="1"/>
      <c r="S59" s="19"/>
      <c r="AE59" s="10"/>
      <c r="AF59" s="9"/>
      <c r="AH59" s="9"/>
      <c r="AI59" s="9"/>
    </row>
    <row r="60" spans="3:19" ht="12.75">
      <c r="C60" s="1"/>
      <c r="D60" s="1"/>
      <c r="F60" s="1"/>
      <c r="G60" s="1"/>
      <c r="S60" s="19"/>
    </row>
    <row r="61" spans="3:19" ht="12.75">
      <c r="C61" s="1"/>
      <c r="D61" s="1"/>
      <c r="F61" s="1"/>
      <c r="G61" s="1"/>
      <c r="S61" s="19"/>
    </row>
    <row r="62" spans="3:19" ht="12.75">
      <c r="C62" s="1"/>
      <c r="D62" s="1"/>
      <c r="F62" s="1"/>
      <c r="G62" s="1"/>
      <c r="S62" s="19"/>
    </row>
    <row r="63" spans="3:19" ht="12.75">
      <c r="C63" s="1"/>
      <c r="D63" s="1"/>
      <c r="F63" s="1"/>
      <c r="G63" s="1"/>
      <c r="S63" s="19"/>
    </row>
    <row r="64" spans="3:19" ht="12.75">
      <c r="C64" s="1"/>
      <c r="D64" s="1"/>
      <c r="F64" s="1"/>
      <c r="G64" s="1"/>
      <c r="S64" s="19"/>
    </row>
    <row r="65" spans="3:19" ht="12.75">
      <c r="C65" s="1"/>
      <c r="D65" s="1"/>
      <c r="F65" s="1"/>
      <c r="G65" s="1"/>
      <c r="S65" s="19"/>
    </row>
    <row r="66" spans="3:19" ht="12.75">
      <c r="C66" s="1"/>
      <c r="D66" s="1"/>
      <c r="F66" s="1"/>
      <c r="G66" s="1"/>
      <c r="S66" s="19"/>
    </row>
    <row r="67" ht="12.75">
      <c r="S67" s="19"/>
    </row>
    <row r="68" ht="12.75">
      <c r="S68" s="19"/>
    </row>
    <row r="69" ht="12.75">
      <c r="S69" s="19"/>
    </row>
    <row r="70" ht="12.75">
      <c r="S70" s="19"/>
    </row>
    <row r="71" ht="12.75">
      <c r="S71" s="19"/>
    </row>
    <row r="72" ht="12.75">
      <c r="S72" s="19"/>
    </row>
    <row r="73" ht="12.75">
      <c r="S73" s="19"/>
    </row>
    <row r="74" ht="12.75">
      <c r="S74" s="19"/>
    </row>
    <row r="75" ht="12.75">
      <c r="S75" s="19"/>
    </row>
    <row r="76" ht="12.75">
      <c r="S76" s="19"/>
    </row>
    <row r="77" ht="12.75">
      <c r="S77" s="19"/>
    </row>
    <row r="78" ht="12.75">
      <c r="S78" s="19"/>
    </row>
    <row r="79" ht="12.75">
      <c r="S79" s="19"/>
    </row>
    <row r="80" ht="12.75">
      <c r="S80" s="19"/>
    </row>
    <row r="81" ht="12.75">
      <c r="S81" s="19"/>
    </row>
    <row r="82" ht="12.75">
      <c r="S82" s="19"/>
    </row>
    <row r="83" ht="12.75">
      <c r="S83" s="19"/>
    </row>
    <row r="84" ht="12.75">
      <c r="S84" s="19"/>
    </row>
    <row r="85" ht="12.75">
      <c r="S85" s="19"/>
    </row>
    <row r="86" ht="12.75">
      <c r="S86" s="19"/>
    </row>
    <row r="87" ht="12.75">
      <c r="S87" s="19"/>
    </row>
    <row r="88" ht="12.75">
      <c r="S88" s="19"/>
    </row>
    <row r="89" ht="12.75">
      <c r="S89" s="19"/>
    </row>
    <row r="90" ht="12.75">
      <c r="S90" s="19"/>
    </row>
    <row r="91" ht="12.75">
      <c r="S91" s="19"/>
    </row>
    <row r="92" ht="12.75">
      <c r="S92" s="19"/>
    </row>
    <row r="93" ht="12.75">
      <c r="S93" s="19"/>
    </row>
    <row r="94" ht="12.75">
      <c r="S94" s="19"/>
    </row>
    <row r="95" ht="12.75">
      <c r="S95" s="19"/>
    </row>
    <row r="96" ht="12.75">
      <c r="S96" s="19"/>
    </row>
    <row r="97" ht="12.75">
      <c r="S97" s="19"/>
    </row>
    <row r="98" ht="12.75">
      <c r="S98" s="19"/>
    </row>
    <row r="99" ht="12.75">
      <c r="S99" s="19"/>
    </row>
  </sheetData>
  <sheetProtection/>
  <mergeCells count="56">
    <mergeCell ref="B3:B6"/>
    <mergeCell ref="C3:D4"/>
    <mergeCell ref="C5:C6"/>
    <mergeCell ref="D5:D6"/>
    <mergeCell ref="E3:E6"/>
    <mergeCell ref="L5:L6"/>
    <mergeCell ref="L3:M4"/>
    <mergeCell ref="G5:G6"/>
    <mergeCell ref="M5:M6"/>
    <mergeCell ref="AR3:AR6"/>
    <mergeCell ref="AS5:AS6"/>
    <mergeCell ref="Y5:Y6"/>
    <mergeCell ref="AJ3:AJ6"/>
    <mergeCell ref="AO3:AO6"/>
    <mergeCell ref="AP3:AQ4"/>
    <mergeCell ref="AS3:AV4"/>
    <mergeCell ref="AK5:AK6"/>
    <mergeCell ref="AL5:AL6"/>
    <mergeCell ref="AF5:AF6"/>
    <mergeCell ref="U3:V4"/>
    <mergeCell ref="W3:W6"/>
    <mergeCell ref="AB3:AB6"/>
    <mergeCell ref="AQ5:AQ6"/>
    <mergeCell ref="AE3:AE6"/>
    <mergeCell ref="U5:U6"/>
    <mergeCell ref="AG5:AG6"/>
    <mergeCell ref="V5:V6"/>
    <mergeCell ref="F3:G4"/>
    <mergeCell ref="I3:J4"/>
    <mergeCell ref="O3:P4"/>
    <mergeCell ref="R3:S4"/>
    <mergeCell ref="AK3:AN4"/>
    <mergeCell ref="H3:H6"/>
    <mergeCell ref="K3:K6"/>
    <mergeCell ref="N3:N6"/>
    <mergeCell ref="Q3:Q6"/>
    <mergeCell ref="T3:T6"/>
    <mergeCell ref="F5:F6"/>
    <mergeCell ref="J5:J6"/>
    <mergeCell ref="O5:O6"/>
    <mergeCell ref="S5:S6"/>
    <mergeCell ref="X5:X6"/>
    <mergeCell ref="Z5:AA5"/>
    <mergeCell ref="I5:I6"/>
    <mergeCell ref="P5:P6"/>
    <mergeCell ref="R5:R6"/>
    <mergeCell ref="AM5:AN5"/>
    <mergeCell ref="AP5:AP6"/>
    <mergeCell ref="AT5:AT6"/>
    <mergeCell ref="AU5:AV5"/>
    <mergeCell ref="X3:AA4"/>
    <mergeCell ref="AC3:AD4"/>
    <mergeCell ref="AC5:AC6"/>
    <mergeCell ref="AD5:AD6"/>
    <mergeCell ref="AH5:AI5"/>
    <mergeCell ref="AF3:AI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3" manualBreakCount="3">
    <brk id="22" max="65535" man="1"/>
    <brk id="35" max="65535" man="1"/>
    <brk id="1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2021-01-28T11:08:21Z</dcterms:modified>
  <cp:category/>
  <cp:version/>
  <cp:contentType/>
  <cp:contentStatus/>
</cp:coreProperties>
</file>